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移动云盘同步盘\2025年预算公开\经作站\江西省经济作物试验站2025年预算公开\部门\"/>
    </mc:Choice>
  </mc:AlternateContent>
  <bookViews>
    <workbookView xWindow="0" yWindow="0" windowWidth="28800" windowHeight="12375" tabRatio="804" firstSheet="2" activeTab="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35"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5" l="1"/>
  <c r="F12" i="35"/>
  <c r="F13" i="35"/>
  <c r="F14" i="35"/>
  <c r="F15" i="35"/>
  <c r="F8" i="35" s="1"/>
  <c r="F10" i="35"/>
  <c r="F11" i="18"/>
  <c r="F12" i="18"/>
  <c r="F13" i="18"/>
  <c r="E13" i="18" s="1"/>
  <c r="F14" i="18"/>
  <c r="F15" i="18"/>
  <c r="F8" i="18" s="1"/>
  <c r="F10" i="18"/>
  <c r="E10" i="18" s="1"/>
  <c r="V8" i="3"/>
  <c r="U8" i="3" s="1"/>
  <c r="O8" i="3"/>
  <c r="O7" i="3" s="1"/>
  <c r="V11" i="3"/>
  <c r="V12" i="3"/>
  <c r="V13" i="3"/>
  <c r="V14" i="3"/>
  <c r="U11" i="3"/>
  <c r="U12" i="3"/>
  <c r="U13" i="3"/>
  <c r="R11" i="3"/>
  <c r="R12" i="3"/>
  <c r="R13" i="3"/>
  <c r="Q12" i="3"/>
  <c r="O11" i="3"/>
  <c r="O12" i="3"/>
  <c r="O13" i="3"/>
  <c r="N11" i="3"/>
  <c r="J11" i="3" s="1"/>
  <c r="N12" i="3"/>
  <c r="N13" i="3"/>
  <c r="J13" i="3" s="1"/>
  <c r="N14" i="3"/>
  <c r="J12" i="3"/>
  <c r="K11" i="3"/>
  <c r="K12" i="3"/>
  <c r="K13" i="3"/>
  <c r="G11" i="3"/>
  <c r="G12" i="3"/>
  <c r="D11" i="3"/>
  <c r="D12" i="3"/>
  <c r="D13" i="3"/>
  <c r="C13" i="3" s="1"/>
  <c r="C11" i="3"/>
  <c r="C12" i="3"/>
  <c r="L11" i="3"/>
  <c r="S11" i="3" s="1"/>
  <c r="E15" i="35"/>
  <c r="E14" i="35"/>
  <c r="E13" i="35"/>
  <c r="E12" i="35"/>
  <c r="E11" i="35"/>
  <c r="E8" i="35" s="1"/>
  <c r="E10" i="35"/>
  <c r="E15" i="18"/>
  <c r="E14" i="18"/>
  <c r="E12" i="18"/>
  <c r="E11" i="18"/>
  <c r="E15" i="29"/>
  <c r="E14" i="29"/>
  <c r="E13" i="29"/>
  <c r="E12" i="29"/>
  <c r="E11" i="29"/>
  <c r="E10" i="29"/>
  <c r="E8" i="29" s="1"/>
  <c r="F8" i="29"/>
  <c r="V15" i="3"/>
  <c r="U15" i="3"/>
  <c r="S15" i="3"/>
  <c r="R15" i="3"/>
  <c r="Q15" i="3"/>
  <c r="O15" i="3"/>
  <c r="N15" i="3"/>
  <c r="L15" i="3"/>
  <c r="K15" i="3"/>
  <c r="J15" i="3" s="1"/>
  <c r="G15" i="3"/>
  <c r="D15" i="3"/>
  <c r="C15" i="3" s="1"/>
  <c r="U14" i="3"/>
  <c r="S14" i="3"/>
  <c r="R14" i="3" s="1"/>
  <c r="Q14" i="3" s="1"/>
  <c r="O14" i="3"/>
  <c r="L14" i="3"/>
  <c r="K14" i="3" s="1"/>
  <c r="J14" i="3" s="1"/>
  <c r="G14" i="3"/>
  <c r="D14" i="3"/>
  <c r="C14" i="3" s="1"/>
  <c r="L13" i="3"/>
  <c r="S13" i="3" s="1"/>
  <c r="G13" i="3"/>
  <c r="L12" i="3"/>
  <c r="S12" i="3" s="1"/>
  <c r="V10" i="3"/>
  <c r="U10" i="3"/>
  <c r="O10" i="3"/>
  <c r="N10" i="3"/>
  <c r="L10" i="3"/>
  <c r="S10" i="3" s="1"/>
  <c r="R10" i="3" s="1"/>
  <c r="Q10" i="3" s="1"/>
  <c r="G10" i="3"/>
  <c r="D10" i="3"/>
  <c r="C10" i="3"/>
  <c r="V9" i="3"/>
  <c r="U9" i="3"/>
  <c r="O9" i="3"/>
  <c r="N9" i="3"/>
  <c r="L9" i="3"/>
  <c r="S9" i="3" s="1"/>
  <c r="R9" i="3" s="1"/>
  <c r="Q9" i="3" s="1"/>
  <c r="K9" i="3"/>
  <c r="J9" i="3"/>
  <c r="G9" i="3"/>
  <c r="D9" i="3"/>
  <c r="C9" i="3"/>
  <c r="S8" i="3"/>
  <c r="R8" i="3" s="1"/>
  <c r="L8" i="3"/>
  <c r="K8" i="3" s="1"/>
  <c r="H7" i="3"/>
  <c r="D8" i="3"/>
  <c r="W7" i="3"/>
  <c r="T7" i="3"/>
  <c r="P7" i="3"/>
  <c r="M7" i="3"/>
  <c r="E7" i="3"/>
  <c r="L7" i="3" s="1"/>
  <c r="S7" i="3" s="1"/>
  <c r="E8" i="18" l="1"/>
  <c r="Q13" i="3"/>
  <c r="Q11" i="3"/>
  <c r="U7" i="3"/>
  <c r="V7" i="3"/>
  <c r="G8" i="3"/>
  <c r="N8" i="3"/>
  <c r="N7" i="3" s="1"/>
  <c r="D7" i="3"/>
  <c r="K10" i="3"/>
  <c r="J10" i="3" s="1"/>
  <c r="K7" i="3"/>
  <c r="R7" i="3"/>
  <c r="Q8" i="3"/>
  <c r="Q7" i="3" s="1"/>
  <c r="J8" i="3" l="1"/>
  <c r="J7" i="3" s="1"/>
  <c r="G7" i="3"/>
  <c r="C8" i="3"/>
  <c r="C7" i="3" s="1"/>
</calcChain>
</file>

<file path=xl/sharedStrings.xml><?xml version="1.0" encoding="utf-8"?>
<sst xmlns="http://schemas.openxmlformats.org/spreadsheetml/2006/main" count="297" uniqueCount="142">
  <si>
    <t>附件3</t>
  </si>
  <si>
    <t>部门名称：江西省经济作物试验站</t>
  </si>
  <si>
    <t>编制单位：江西省经济作物试验站</t>
  </si>
  <si>
    <t>单位负责人签章：</t>
  </si>
  <si>
    <t>财务负责人签章：</t>
  </si>
  <si>
    <t>制表人签章：</t>
  </si>
  <si>
    <t>肖勇</t>
  </si>
  <si>
    <r>
      <rPr>
        <sz val="12"/>
        <rFont val="宋体"/>
        <family val="3"/>
        <charset val="134"/>
      </rPr>
      <t xml:space="preserve"> </t>
    </r>
    <r>
      <rPr>
        <sz val="12"/>
        <rFont val="宋体"/>
        <family val="3"/>
        <charset val="134"/>
      </rPr>
      <t xml:space="preserve"> 01表</t>
    </r>
  </si>
  <si>
    <t>填报部门：</t>
  </si>
  <si>
    <t>单位：万元</t>
  </si>
  <si>
    <t>项目</t>
  </si>
  <si>
    <t>支出类级功能科目</t>
  </si>
  <si>
    <t>合计</t>
  </si>
  <si>
    <t>基本支出</t>
  </si>
  <si>
    <t>项目支出</t>
  </si>
  <si>
    <t>小计</t>
  </si>
  <si>
    <t>一般公共预算安排</t>
  </si>
  <si>
    <t>政府性基金安排</t>
  </si>
  <si>
    <t>部门合计</t>
  </si>
  <si>
    <t>本级</t>
  </si>
  <si>
    <t>2060302-社会公益研究</t>
  </si>
  <si>
    <t>2080505-机关事业单位基本养老保险缴费支出</t>
  </si>
  <si>
    <t>2080506-机关事业单位职业年金缴费支出</t>
  </si>
  <si>
    <t>2089999-其他社会保障和就业支出</t>
  </si>
  <si>
    <t>2101102-事业单位医疗</t>
  </si>
  <si>
    <t>2101103-公务员医疗补助</t>
  </si>
  <si>
    <t>2210201-住房公积金</t>
  </si>
  <si>
    <r>
      <rPr>
        <sz val="12"/>
        <rFont val="宋体"/>
        <family val="3"/>
        <charset val="134"/>
      </rPr>
      <t>0</t>
    </r>
    <r>
      <rPr>
        <sz val="12"/>
        <rFont val="宋体"/>
        <family val="3"/>
        <charset val="134"/>
      </rPr>
      <t>2</t>
    </r>
    <r>
      <rPr>
        <sz val="12"/>
        <rFont val="宋体"/>
        <family val="3"/>
        <charset val="134"/>
      </rPr>
      <t>表</t>
    </r>
  </si>
  <si>
    <t>项目序号</t>
  </si>
  <si>
    <t>一级项目名称</t>
  </si>
  <si>
    <t>二级项目名称</t>
  </si>
  <si>
    <t>支出功能
分类科目
（项级）</t>
  </si>
  <si>
    <t>金额</t>
  </si>
  <si>
    <t>政府性基金  安排</t>
  </si>
  <si>
    <t>江西省经济作物试验站</t>
  </si>
  <si>
    <t>项目1</t>
  </si>
  <si>
    <t>项目2</t>
  </si>
  <si>
    <t>项目3</t>
  </si>
  <si>
    <t>项目4</t>
  </si>
  <si>
    <t>项目5</t>
  </si>
  <si>
    <t>项目6</t>
  </si>
  <si>
    <t>项目7</t>
  </si>
  <si>
    <t>项目8</t>
  </si>
  <si>
    <t>项目9</t>
  </si>
  <si>
    <t>项目10</t>
  </si>
  <si>
    <t>项目11</t>
  </si>
  <si>
    <t>项目12</t>
  </si>
  <si>
    <t>项目13</t>
  </si>
  <si>
    <t>项目14</t>
  </si>
  <si>
    <t>项目15</t>
  </si>
  <si>
    <t>项目16</t>
  </si>
  <si>
    <t>项目17</t>
  </si>
  <si>
    <t>03表</t>
  </si>
  <si>
    <t>04表</t>
  </si>
  <si>
    <t>附件4-1</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</si>
  <si>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</si>
  <si>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</si>
  <si>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</si>
  <si>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</si>
  <si>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</si>
  <si>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</si>
  <si>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</si>
  <si>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</si>
  <si>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</si>
  <si>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</si>
  <si>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</si>
  <si>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</si>
  <si>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</si>
  <si>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</si>
  <si>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</si>
  <si>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</si>
  <si>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</si>
  <si>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</si>
  <si>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</si>
  <si>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</si>
  <si>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</si>
  <si>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</si>
  <si>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</si>
  <si>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</si>
  <si>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</si>
  <si>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</si>
  <si>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</si>
  <si>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</si>
  <si>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</si>
  <si>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</si>
  <si>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</si>
  <si>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</si>
  <si>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</si>
  <si>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</si>
  <si>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</si>
  <si>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</si>
  <si>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</si>
  <si>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</si>
  <si>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</si>
  <si>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</si>
  <si>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</si>
  <si>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</si>
  <si>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</si>
  <si>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</si>
  <si>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</si>
  <si>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</si>
  <si>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</si>
  <si>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</si>
  <si>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</si>
  <si>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</si>
  <si>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</si>
  <si>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</si>
  <si>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</si>
  <si>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</si>
  <si>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性质</t>
  </si>
  <si>
    <t>单位可
支配收入</t>
  </si>
  <si>
    <t>附件5-3</t>
  </si>
  <si>
    <t>项目名称</t>
  </si>
  <si>
    <t>备　　注</t>
  </si>
  <si>
    <t>单位可支配收入</t>
  </si>
  <si>
    <t>庐山市市直部门2025-2027年中期财政规划表</t>
    <phoneticPr fontId="15" type="noConversion"/>
  </si>
  <si>
    <t>编制日期：2024年1月</t>
    <phoneticPr fontId="15" type="noConversion"/>
  </si>
  <si>
    <t>蔡灿明</t>
    <phoneticPr fontId="15" type="noConversion"/>
  </si>
  <si>
    <t>2025年</t>
    <phoneticPr fontId="15" type="noConversion"/>
  </si>
  <si>
    <t>2026年</t>
    <phoneticPr fontId="15" type="noConversion"/>
  </si>
  <si>
    <t>2027年</t>
    <phoneticPr fontId="15" type="noConversion"/>
  </si>
  <si>
    <t>庐山市市直部门2025-2027年支出规划总表</t>
    <phoneticPr fontId="15" type="noConversion"/>
  </si>
  <si>
    <t>2025年市直单位其他收入预测表（03表）</t>
    <phoneticPr fontId="15" type="noConversion"/>
  </si>
  <si>
    <t>2024年
决算数</t>
    <phoneticPr fontId="15" type="noConversion"/>
  </si>
  <si>
    <t>2025年预计收入数</t>
    <phoneticPr fontId="15" type="noConversion"/>
  </si>
  <si>
    <t>2025年收入计划</t>
    <phoneticPr fontId="15" type="noConversion"/>
  </si>
  <si>
    <t>2025年市直单位纳入财政专户管理(教育收费）预测表（02表）</t>
    <phoneticPr fontId="15" type="noConversion"/>
  </si>
  <si>
    <t>2025年市直单位纳入预算管理的非税收入预测表（01表）</t>
    <phoneticPr fontId="15" type="noConversion"/>
  </si>
  <si>
    <t>2025年政府购买服务支出表</t>
    <phoneticPr fontId="15" type="noConversion"/>
  </si>
  <si>
    <t>2025年政府购买服务预算表</t>
    <phoneticPr fontId="15" type="noConversion"/>
  </si>
  <si>
    <t>庐山市市直部门2027年项目支出情况表</t>
    <phoneticPr fontId="15" type="noConversion"/>
  </si>
  <si>
    <t>庐山市市直部门2026年项目支出情况表</t>
    <phoneticPr fontId="15" type="noConversion"/>
  </si>
  <si>
    <t>庐山市市直部门2025年项目支出情况表</t>
    <phoneticPr fontId="15" type="noConversion"/>
  </si>
  <si>
    <t>2080899-其他优抚支出</t>
    <phoneticPr fontId="15" type="noConversion"/>
  </si>
  <si>
    <t>种籽公司2025年度庐山市改革前退休的自收自支人员待遇差额</t>
  </si>
  <si>
    <t>单位自有资金支出</t>
  </si>
  <si>
    <t>药物实验场2025年度庐山市改革前退休的自收自支人员待遇差额</t>
  </si>
  <si>
    <t>经作站药物实验场困难补助经费</t>
  </si>
  <si>
    <t>经作站工作经费</t>
  </si>
  <si>
    <t>经作站待岗人员经费（含种籽公司药物实验场）</t>
  </si>
  <si>
    <t>种籽公司2026年度庐山市改革前退休的自收自支人员待遇差额</t>
    <phoneticPr fontId="15" type="noConversion"/>
  </si>
  <si>
    <t>药物实验场2026年度庐山市改革前退休的自收自支人员待遇差额</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</si>
</sst>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_ \¥* #,##0.00_ ;_ \¥* \-#,##0.00_ ;_ \¥* &quot;-&quot;??_ ;_ @_ "/>
    <numFmt numFmtId="179" formatCode="0_ "/>
    <numFmt numFmtId="180" formatCode="0.00_ "/>
    <numFmt numFmtId="181" formatCode="0.00;[Red]0.00"/>
    <numFmt numFmtId="182" formatCode="0.00_);[Red]\(0.00\)"/>
  </numFmts>
  <fonts count="23">
    <font>
      <sz val="12"/>
      <name val="宋体"/>
      <charset val="134"/>
    </font>
    <font>
      <sz val="24"/>
      <name val="宋体"/>
      <family val="3"/>
      <charset val="134"/>
    </font>
    <font>
      <sz val="12"/>
      <color indexed="8"/>
      <name val="宋体"/>
      <family val="3"/>
      <charset val="134"/>
    </font>
    <font>
      <b/>
      <sz val="20"/>
      <name val="宋体"/>
      <family val="3"/>
      <charset val="134"/>
    </font>
    <font>
      <sz val="10"/>
      <name val="宋体"/>
      <family val="3"/>
      <charset val="134"/>
    </font>
    <font>
      <b/>
      <sz val="10"/>
      <name val="宋体"/>
      <family val="3"/>
      <charset val="134"/>
    </font>
    <font>
      <sz val="16"/>
      <color indexed="8"/>
      <name val="黑体"/>
      <family val="3"/>
      <charset val="134"/>
    </font>
    <font>
      <b/>
      <sz val="18"/>
      <color indexed="8"/>
      <name val="宋体"/>
      <family val="3"/>
      <charset val="134"/>
    </font>
    <font>
      <sz val="10"/>
      <color indexed="8"/>
      <name val="宋体"/>
      <family val="3"/>
      <charset val="134"/>
    </font>
    <font>
      <sz val="18"/>
      <color indexed="8"/>
      <name val="方正小标宋简体"/>
      <charset val="134"/>
    </font>
    <font>
      <sz val="10"/>
      <name val="宋体"/>
      <family val="3"/>
      <charset val="134"/>
      <scheme val="minor"/>
    </font>
    <font>
      <sz val="12"/>
      <color indexed="8"/>
      <name val="宋体"/>
      <family val="3"/>
      <charset val="134"/>
    </font>
    <font>
      <sz val="10"/>
      <color indexed="8"/>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1" fillId="0" borderId="0">
      <alignment vertical="center"/>
    </xf>
    <xf numFmtId="0" fontId="15" fillId="0" borderId="0"/>
    <xf numFmtId="0" fontId="22" fillId="0" borderId="0">
      <alignment vertical="center"/>
    </xf>
    <xf numFmtId="0" fontId="2" fillId="0" borderId="0">
      <alignment vertical="center"/>
    </xf>
    <xf numFmtId="0" fontId="22" fillId="0" borderId="0">
      <alignment vertical="center"/>
    </xf>
    <xf numFmtId="0" fontId="21" fillId="0" borderId="0">
      <alignment vertical="center"/>
    </xf>
    <xf numFmtId="0" fontId="15" fillId="0" borderId="0"/>
    <xf numFmtId="178" fontId="22" fillId="0" borderId="0" applyFont="0" applyFill="0" applyBorder="0" applyAlignment="0" applyProtection="0">
      <alignment vertical="center"/>
    </xf>
  </cellStyleXfs>
  <cellXfs count="181">
    <xf numFmtId="0" fontId="0" fillId="0" borderId="0" xfId="0">
      <alignment vertical="center"/>
    </xf>
    <xf numFmtId="0" fontId="1" fillId="0" borderId="0" xfId="3" applyFont="1" applyAlignment="1">
      <alignment vertical="center" wrapText="1"/>
    </xf>
    <xf numFmtId="0" fontId="22" fillId="0" borderId="0" xfId="3">
      <alignment vertical="center"/>
    </xf>
    <xf numFmtId="0" fontId="22"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2"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2"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2" fillId="0" borderId="0" xfId="3" applyAlignment="1">
      <alignment horizontal="left" vertical="center"/>
    </xf>
    <xf numFmtId="0" fontId="5" fillId="0" borderId="6" xfId="7" applyFont="1" applyFill="1" applyBorder="1" applyAlignment="1">
      <alignment horizontal="center" vertical="center" wrapText="1"/>
    </xf>
    <xf numFmtId="0" fontId="22" fillId="0" borderId="2" xfId="3" applyBorder="1">
      <alignment vertical="center"/>
    </xf>
    <xf numFmtId="0" fontId="4" fillId="0" borderId="2" xfId="3" applyFont="1" applyBorder="1">
      <alignment vertical="center"/>
    </xf>
    <xf numFmtId="0" fontId="4" fillId="0" borderId="0" xfId="3" applyFont="1">
      <alignment vertical="center"/>
    </xf>
    <xf numFmtId="0" fontId="22"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49" fontId="5" fillId="0" borderId="2" xfId="7" applyNumberFormat="1" applyFont="1" applyBorder="1" applyAlignment="1">
      <alignment horizontal="center" vertical="center" wrapText="1"/>
    </xf>
    <xf numFmtId="0" fontId="22" fillId="0" borderId="0" xfId="3" applyAlignment="1">
      <alignment horizontal="center" vertical="center"/>
    </xf>
    <xf numFmtId="0" fontId="22" fillId="0" borderId="0" xfId="3" applyAlignment="1">
      <alignment horizontal="right" vertical="center"/>
    </xf>
    <xf numFmtId="0" fontId="5" fillId="0" borderId="2" xfId="3" applyFont="1" applyBorder="1" applyAlignment="1">
      <alignment horizontal="center" vertical="center"/>
    </xf>
    <xf numFmtId="0" fontId="22"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8" fillId="0" borderId="2" xfId="4" applyFont="1" applyBorder="1">
      <alignment vertical="center"/>
    </xf>
    <xf numFmtId="0" fontId="8" fillId="2" borderId="2" xfId="4" applyFont="1" applyFill="1" applyBorder="1">
      <alignment vertical="center"/>
    </xf>
    <xf numFmtId="2" fontId="8" fillId="2" borderId="2" xfId="4" applyNumberFormat="1" applyFont="1" applyFill="1"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179" fontId="2" fillId="2" borderId="2" xfId="4" applyNumberFormat="1" applyFill="1" applyBorder="1">
      <alignment vertical="center"/>
    </xf>
    <xf numFmtId="180" fontId="2" fillId="2" borderId="2" xfId="4" applyNumberFormat="1"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180" fontId="4" fillId="0" borderId="2" xfId="0" applyNumberFormat="1" applyFont="1" applyBorder="1">
      <alignment vertical="center"/>
    </xf>
    <xf numFmtId="180" fontId="4" fillId="0" borderId="2" xfId="0" applyNumberFormat="1" applyFont="1" applyBorder="1">
      <alignment vertical="center"/>
    </xf>
    <xf numFmtId="181" fontId="11" fillId="0" borderId="12" xfId="0" applyNumberFormat="1" applyFont="1" applyFill="1" applyBorder="1" applyAlignment="1" applyProtection="1">
      <alignment vertical="center"/>
    </xf>
    <xf numFmtId="181" fontId="12" fillId="0" borderId="12" xfId="0" applyNumberFormat="1" applyFont="1" applyFill="1" applyBorder="1" applyAlignment="1" applyProtection="1">
      <alignment vertical="center"/>
    </xf>
    <xf numFmtId="181" fontId="12" fillId="0" borderId="12" xfId="0" applyNumberFormat="1" applyFont="1" applyFill="1" applyBorder="1" applyAlignment="1" applyProtection="1">
      <alignment horizontal="right" vertical="center"/>
    </xf>
    <xf numFmtId="180" fontId="0" fillId="0" borderId="2" xfId="0" applyNumberFormat="1" applyBorder="1">
      <alignment vertical="center"/>
    </xf>
    <xf numFmtId="180" fontId="0" fillId="0" borderId="2" xfId="0" applyNumberFormat="1" applyFont="1"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0" fillId="0" borderId="2" xfId="0" applyBorder="1" applyAlignment="1">
      <alignment vertical="center" wrapText="1"/>
    </xf>
    <xf numFmtId="182"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0" fontId="13" fillId="0" borderId="0" xfId="0" applyFont="1" applyAlignment="1">
      <alignment vertical="center"/>
    </xf>
    <xf numFmtId="0" fontId="0" fillId="0" borderId="0" xfId="0" applyAlignment="1">
      <alignment horizontal="right" vertical="center"/>
    </xf>
    <xf numFmtId="0" fontId="14" fillId="0" borderId="0" xfId="2" applyNumberFormat="1" applyFont="1" applyFill="1" applyAlignment="1" applyProtection="1">
      <alignment horizontal="left"/>
    </xf>
    <xf numFmtId="0" fontId="15" fillId="0" borderId="0" xfId="2"/>
    <xf numFmtId="0" fontId="16" fillId="0" borderId="0" xfId="2" applyFont="1" applyAlignment="1">
      <alignment horizontal="centerContinuous" vertical="center"/>
    </xf>
    <xf numFmtId="0" fontId="17" fillId="0" borderId="0" xfId="2" applyFont="1" applyAlignment="1">
      <alignment horizontal="centerContinuous" vertical="center"/>
    </xf>
    <xf numFmtId="0" fontId="15" fillId="0" borderId="0" xfId="2" applyAlignment="1">
      <alignment horizontal="centerContinuous" vertical="center"/>
    </xf>
    <xf numFmtId="49" fontId="15" fillId="0" borderId="0" xfId="2" applyNumberFormat="1" applyFont="1" applyFill="1" applyAlignment="1" applyProtection="1">
      <alignment horizontal="centerContinuous" vertical="center"/>
    </xf>
    <xf numFmtId="0" fontId="15" fillId="0" borderId="0" xfId="2" applyFill="1"/>
    <xf numFmtId="0" fontId="18" fillId="0" borderId="0" xfId="2" applyFont="1"/>
    <xf numFmtId="0" fontId="18" fillId="0" borderId="0" xfId="2" applyFont="1" applyFill="1"/>
    <xf numFmtId="0" fontId="18" fillId="0" borderId="0" xfId="2" applyFont="1" applyAlignment="1">
      <alignment horizontal="left"/>
    </xf>
    <xf numFmtId="0" fontId="18" fillId="0" borderId="0" xfId="2" applyFont="1" applyFill="1" applyAlignment="1">
      <alignment horizontal="centerContinuous"/>
    </xf>
    <xf numFmtId="0" fontId="19" fillId="0" borderId="0" xfId="2" applyFont="1" applyAlignment="1">
      <alignment horizontal="left" vertical="top"/>
    </xf>
    <xf numFmtId="0" fontId="17" fillId="0" borderId="0" xfId="2" applyFont="1" applyFill="1" applyAlignment="1">
      <alignment horizontal="centerContinuous" vertical="center"/>
    </xf>
    <xf numFmtId="0" fontId="15" fillId="0" borderId="0" xfId="2" applyFill="1" applyAlignment="1">
      <alignment horizontal="centerContinuous" vertical="center"/>
    </xf>
    <xf numFmtId="0" fontId="18" fillId="0" borderId="0" xfId="2" applyNumberFormat="1" applyFont="1" applyFill="1" applyAlignment="1" applyProtection="1">
      <alignment horizontal="centerContinuous"/>
    </xf>
    <xf numFmtId="0" fontId="18" fillId="2" borderId="0" xfId="2" applyNumberFormat="1" applyFont="1" applyFill="1" applyAlignment="1" applyProtection="1">
      <alignment horizontal="centerContinuous"/>
    </xf>
    <xf numFmtId="0" fontId="20" fillId="0" borderId="0" xfId="2" applyFont="1" applyAlignment="1">
      <alignment horizontal="left" vertical="top"/>
    </xf>
    <xf numFmtId="0" fontId="18" fillId="0" borderId="0" xfId="2" applyFont="1" applyFill="1" applyAlignment="1">
      <alignment horizontal="left"/>
    </xf>
    <xf numFmtId="0" fontId="19" fillId="0" borderId="0" xfId="2" applyFont="1" applyAlignment="1">
      <alignment horizontal="left" vertical="top"/>
    </xf>
    <xf numFmtId="0" fontId="19" fillId="0" borderId="0" xfId="2" applyFont="1" applyAlignment="1"/>
    <xf numFmtId="0" fontId="2" fillId="0" borderId="0" xfId="4"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2" fillId="0" borderId="10" xfId="3" applyBorder="1" applyAlignment="1">
      <alignment horizontal="left" vertical="center" wrapText="1"/>
    </xf>
    <xf numFmtId="0" fontId="22"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2"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181" fontId="8" fillId="0" borderId="12" xfId="0" applyNumberFormat="1" applyFont="1" applyBorder="1" applyAlignment="1" applyProtection="1">
      <alignment vertical="center"/>
    </xf>
    <xf numFmtId="181" fontId="8" fillId="0" borderId="12" xfId="0" applyNumberFormat="1" applyFont="1" applyBorder="1" applyAlignment="1" applyProtection="1">
      <alignment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L12" sqref="L12"/>
    </sheetView>
  </sheetViews>
  <sheetFormatPr defaultColWidth="9" defaultRowHeight="14.25"/>
  <cols>
    <col min="1" max="1" width="7.625" customWidth="1"/>
    <col min="2" max="2" width="7" customWidth="1"/>
    <col min="3" max="3" width="5.875" customWidth="1"/>
    <col min="4" max="4" width="2.875" customWidth="1"/>
  </cols>
  <sheetData>
    <row r="1" spans="1:15">
      <c r="A1" s="93" t="s">
        <v>0</v>
      </c>
      <c r="B1" s="94"/>
      <c r="C1" s="94"/>
      <c r="D1" s="94"/>
      <c r="E1" s="94"/>
      <c r="F1" s="94"/>
      <c r="G1" s="94"/>
      <c r="H1" s="94"/>
      <c r="I1" s="94"/>
      <c r="J1" s="94"/>
      <c r="K1" s="94"/>
      <c r="L1" s="94"/>
      <c r="M1" s="94"/>
      <c r="N1" s="94"/>
      <c r="O1" s="94"/>
    </row>
    <row r="2" spans="1:15">
      <c r="A2" s="94"/>
      <c r="B2" s="94"/>
      <c r="C2" s="94"/>
      <c r="D2" s="94"/>
      <c r="E2" s="94"/>
      <c r="F2" s="94"/>
      <c r="G2" s="94"/>
      <c r="H2" s="94"/>
      <c r="I2" s="94"/>
      <c r="J2" s="94"/>
      <c r="K2" s="94"/>
      <c r="L2" s="94"/>
      <c r="M2" s="94"/>
      <c r="N2" s="94"/>
      <c r="O2" s="94"/>
    </row>
    <row r="3" spans="1:15" ht="46.5">
      <c r="A3" s="95" t="s">
        <v>115</v>
      </c>
      <c r="B3" s="96"/>
      <c r="C3" s="96"/>
      <c r="D3" s="96"/>
      <c r="E3" s="96"/>
      <c r="F3" s="96"/>
      <c r="G3" s="96"/>
      <c r="H3" s="96"/>
      <c r="I3" s="96"/>
      <c r="J3" s="96"/>
      <c r="K3" s="105"/>
      <c r="L3" s="105"/>
      <c r="M3" s="106"/>
      <c r="N3" s="97"/>
      <c r="O3" s="97"/>
    </row>
    <row r="4" spans="1:15">
      <c r="A4" s="94"/>
      <c r="B4" s="97"/>
      <c r="C4" s="97"/>
      <c r="D4" s="97"/>
      <c r="E4" s="97"/>
      <c r="F4" s="98"/>
      <c r="G4" s="98"/>
      <c r="H4" s="97"/>
      <c r="I4" s="97"/>
      <c r="J4" s="106"/>
      <c r="K4" s="106"/>
      <c r="L4" s="106"/>
      <c r="M4" s="106"/>
      <c r="N4" s="97"/>
      <c r="O4" s="97"/>
    </row>
    <row r="5" spans="1:15">
      <c r="A5" s="99"/>
      <c r="B5" s="99"/>
      <c r="C5" s="94"/>
      <c r="D5" s="94"/>
      <c r="E5" s="94"/>
      <c r="F5" s="99"/>
      <c r="G5" s="99"/>
      <c r="H5" s="94"/>
      <c r="I5" s="94"/>
      <c r="J5" s="99"/>
      <c r="K5" s="99"/>
      <c r="L5" s="99"/>
      <c r="M5" s="94"/>
      <c r="N5" s="94"/>
      <c r="O5" s="94"/>
    </row>
    <row r="6" spans="1:15" ht="22.5">
      <c r="A6" s="94"/>
      <c r="B6" s="99"/>
      <c r="C6" s="94"/>
      <c r="D6" s="94"/>
      <c r="E6" s="94"/>
      <c r="F6" s="110" t="s">
        <v>1</v>
      </c>
      <c r="G6" s="110"/>
      <c r="H6" s="110"/>
      <c r="I6" s="110"/>
      <c r="J6" s="110"/>
      <c r="K6" s="110"/>
      <c r="L6" s="110"/>
      <c r="M6" s="110"/>
      <c r="N6" s="94"/>
      <c r="O6" s="94"/>
    </row>
    <row r="7" spans="1:15" ht="22.5">
      <c r="A7" s="94"/>
      <c r="B7" s="99"/>
      <c r="C7" s="99"/>
      <c r="D7" s="94"/>
      <c r="E7" s="94"/>
      <c r="F7" s="100"/>
      <c r="G7" s="101"/>
      <c r="H7" s="100"/>
      <c r="I7" s="101"/>
      <c r="J7" s="101"/>
      <c r="K7" s="100"/>
      <c r="L7" s="100"/>
      <c r="M7" s="100"/>
      <c r="N7" s="94"/>
      <c r="O7" s="94"/>
    </row>
    <row r="8" spans="1:15" ht="22.5">
      <c r="A8" s="94"/>
      <c r="B8" s="94"/>
      <c r="C8" s="99"/>
      <c r="D8" s="94"/>
      <c r="E8" s="94"/>
      <c r="F8" s="100"/>
      <c r="G8" s="101"/>
      <c r="H8" s="100"/>
      <c r="I8" s="101"/>
      <c r="J8" s="101"/>
      <c r="K8" s="100"/>
      <c r="L8" s="100"/>
      <c r="M8" s="100"/>
      <c r="N8" s="94"/>
      <c r="O8" s="94"/>
    </row>
    <row r="9" spans="1:15" ht="22.5">
      <c r="A9" s="94"/>
      <c r="B9" s="94"/>
      <c r="C9" s="94"/>
      <c r="D9" s="99"/>
      <c r="E9" s="94"/>
      <c r="F9" s="102" t="s">
        <v>116</v>
      </c>
      <c r="G9" s="100"/>
      <c r="H9" s="100"/>
      <c r="I9" s="100"/>
      <c r="J9" s="101"/>
      <c r="K9" s="101"/>
      <c r="L9" s="101"/>
      <c r="M9" s="100"/>
      <c r="N9" s="94"/>
      <c r="O9" s="94"/>
    </row>
    <row r="10" spans="1:15" ht="22.5">
      <c r="A10" s="94"/>
      <c r="B10" s="94"/>
      <c r="C10" s="94"/>
      <c r="D10" s="94"/>
      <c r="E10" s="94"/>
      <c r="F10" s="100"/>
      <c r="G10" s="100"/>
      <c r="H10" s="100"/>
      <c r="I10" s="100"/>
      <c r="J10" s="101"/>
      <c r="K10" s="101"/>
      <c r="L10" s="101"/>
      <c r="M10" s="101"/>
      <c r="N10" s="94"/>
      <c r="O10" s="94"/>
    </row>
    <row r="11" spans="1:15" ht="22.5">
      <c r="A11" s="94"/>
      <c r="B11" s="94"/>
      <c r="C11" s="94"/>
      <c r="D11" s="94"/>
      <c r="E11" s="94"/>
      <c r="F11" s="100"/>
      <c r="G11" s="100"/>
      <c r="H11" s="100"/>
      <c r="I11" s="101"/>
      <c r="J11" s="101"/>
      <c r="K11" s="101"/>
      <c r="L11" s="101"/>
      <c r="M11" s="100"/>
      <c r="N11" s="94"/>
      <c r="O11" s="94"/>
    </row>
    <row r="12" spans="1:15" ht="22.5">
      <c r="A12" s="94"/>
      <c r="B12" s="94"/>
      <c r="C12" s="94"/>
      <c r="D12" s="94"/>
      <c r="E12" s="94"/>
      <c r="F12" s="100" t="s">
        <v>2</v>
      </c>
      <c r="G12" s="100"/>
      <c r="H12" s="103"/>
      <c r="I12" s="107"/>
      <c r="J12" s="107"/>
      <c r="K12" s="108"/>
      <c r="L12" s="108"/>
      <c r="M12" s="108"/>
      <c r="N12" s="94"/>
      <c r="O12" s="94"/>
    </row>
    <row r="13" spans="1:15">
      <c r="A13" s="94"/>
      <c r="B13" s="94"/>
      <c r="C13" s="94"/>
      <c r="D13" s="94"/>
      <c r="E13" s="94"/>
      <c r="F13" s="94"/>
      <c r="G13" s="94"/>
      <c r="H13" s="94"/>
      <c r="I13" s="99"/>
      <c r="J13" s="99"/>
      <c r="K13" s="99"/>
      <c r="L13" s="94"/>
      <c r="M13" s="94"/>
      <c r="N13" s="94"/>
      <c r="O13" s="94"/>
    </row>
    <row r="14" spans="1:15">
      <c r="A14" s="94"/>
      <c r="B14" s="94"/>
      <c r="C14" s="94"/>
      <c r="D14" s="94"/>
      <c r="E14" s="94"/>
      <c r="F14" s="94"/>
      <c r="G14" s="94"/>
      <c r="H14" s="94"/>
      <c r="I14" s="99"/>
      <c r="J14" s="99"/>
      <c r="K14" s="99"/>
      <c r="L14" s="94"/>
      <c r="M14" s="94"/>
      <c r="N14" s="94"/>
      <c r="O14" s="94"/>
    </row>
    <row r="15" spans="1:15">
      <c r="A15" s="94"/>
      <c r="B15" s="94"/>
      <c r="C15" s="94"/>
      <c r="D15" s="94"/>
      <c r="E15" s="94"/>
      <c r="F15" s="94"/>
      <c r="G15" s="94"/>
      <c r="H15" s="94"/>
      <c r="I15" s="99"/>
      <c r="J15" s="99"/>
      <c r="K15" s="99"/>
      <c r="L15" s="94"/>
      <c r="M15" s="94"/>
      <c r="N15" s="94"/>
      <c r="O15" s="94"/>
    </row>
    <row r="16" spans="1:15">
      <c r="A16" s="94"/>
      <c r="B16" s="94"/>
      <c r="C16" s="94"/>
      <c r="D16" s="94"/>
      <c r="E16" s="94"/>
      <c r="F16" s="94"/>
      <c r="G16" s="94"/>
      <c r="H16" s="94"/>
      <c r="I16" s="99"/>
      <c r="J16" s="94"/>
      <c r="K16" s="99"/>
      <c r="L16" s="94"/>
      <c r="M16" s="94"/>
      <c r="N16" s="94"/>
      <c r="O16" s="94"/>
    </row>
    <row r="17" spans="1:15">
      <c r="A17" s="94"/>
      <c r="B17" s="94"/>
      <c r="C17" s="94"/>
      <c r="D17" s="94"/>
      <c r="E17" s="94"/>
      <c r="F17" s="94"/>
      <c r="G17" s="94"/>
      <c r="H17" s="94"/>
      <c r="I17" s="94"/>
      <c r="J17" s="94"/>
      <c r="K17" s="99"/>
      <c r="L17" s="94"/>
      <c r="M17" s="94"/>
      <c r="N17" s="94"/>
      <c r="O17" s="94"/>
    </row>
    <row r="18" spans="1:15" ht="18.75">
      <c r="A18" s="104" t="s">
        <v>3</v>
      </c>
      <c r="B18" s="104"/>
      <c r="C18" s="104"/>
      <c r="D18" s="111" t="s">
        <v>117</v>
      </c>
      <c r="E18" s="111"/>
      <c r="F18" s="104"/>
      <c r="G18" s="104" t="s">
        <v>4</v>
      </c>
      <c r="H18" s="104"/>
      <c r="I18" s="112" t="s">
        <v>117</v>
      </c>
      <c r="J18" s="112"/>
      <c r="K18" s="104"/>
      <c r="L18" s="104"/>
      <c r="M18" s="104" t="s">
        <v>5</v>
      </c>
      <c r="N18" s="104"/>
      <c r="O18" s="109" t="s">
        <v>6</v>
      </c>
    </row>
    <row r="19" spans="1:15">
      <c r="A19" s="94"/>
      <c r="B19" s="94"/>
      <c r="C19" s="94"/>
      <c r="D19" s="94"/>
      <c r="E19" s="94"/>
      <c r="F19" s="94"/>
      <c r="G19" s="94"/>
      <c r="H19" s="94"/>
      <c r="I19" s="94"/>
      <c r="J19" s="94"/>
      <c r="K19" s="94"/>
      <c r="L19" s="94"/>
      <c r="M19" s="94"/>
      <c r="N19" s="94"/>
      <c r="O19" s="94"/>
    </row>
    <row r="20" spans="1:15">
      <c r="A20" s="94"/>
      <c r="B20" s="94"/>
      <c r="C20" s="94"/>
      <c r="D20" s="94"/>
      <c r="E20" s="94"/>
      <c r="F20" s="94"/>
      <c r="G20" s="94"/>
      <c r="H20" s="94"/>
      <c r="I20" s="94"/>
      <c r="J20" s="94"/>
      <c r="K20" s="94"/>
      <c r="L20" s="94"/>
      <c r="M20" s="94"/>
      <c r="N20" s="94"/>
      <c r="O20" s="94"/>
    </row>
    <row r="21" spans="1:15" ht="22.5">
      <c r="A21" s="94"/>
      <c r="B21" s="94"/>
      <c r="C21" s="94"/>
      <c r="D21" s="94"/>
      <c r="E21" s="94"/>
      <c r="F21" s="94"/>
      <c r="G21" s="94"/>
      <c r="H21" s="94"/>
      <c r="I21" s="94"/>
      <c r="J21" s="100"/>
      <c r="K21" s="94"/>
      <c r="L21" s="94"/>
      <c r="M21" s="94"/>
      <c r="N21" s="94"/>
      <c r="O21" s="94"/>
    </row>
    <row r="22" spans="1:15">
      <c r="A22" s="94"/>
      <c r="B22" s="94"/>
      <c r="C22" s="94"/>
      <c r="D22" s="94"/>
      <c r="E22" s="94"/>
      <c r="F22" s="94"/>
      <c r="G22" s="94"/>
      <c r="H22" s="94"/>
      <c r="I22" s="94"/>
      <c r="J22" s="94"/>
      <c r="K22" s="94"/>
      <c r="L22" s="94"/>
      <c r="M22" s="94"/>
      <c r="N22" s="94"/>
      <c r="O22" s="94"/>
    </row>
    <row r="23" spans="1:15">
      <c r="A23" s="94"/>
      <c r="B23" s="94"/>
      <c r="C23" s="94"/>
      <c r="D23" s="94"/>
      <c r="E23" s="94"/>
      <c r="F23" s="94"/>
      <c r="G23" s="94"/>
      <c r="H23" s="94"/>
      <c r="I23" s="94"/>
      <c r="J23" s="94"/>
      <c r="K23" s="94"/>
      <c r="L23" s="94"/>
      <c r="M23" s="94"/>
      <c r="N23" s="94"/>
      <c r="O23" s="94"/>
    </row>
    <row r="24" spans="1:15">
      <c r="A24" s="94"/>
      <c r="B24" s="94"/>
      <c r="C24" s="94"/>
      <c r="D24" s="94"/>
      <c r="E24" s="94"/>
      <c r="F24" s="94"/>
      <c r="G24" s="94"/>
      <c r="H24" s="94"/>
      <c r="I24" s="94"/>
      <c r="J24" s="94"/>
      <c r="K24" s="94"/>
      <c r="L24" s="94"/>
      <c r="M24" s="94"/>
      <c r="N24" s="94"/>
      <c r="O24" s="94"/>
    </row>
    <row r="25" spans="1:15">
      <c r="A25" s="94"/>
      <c r="B25" s="94"/>
      <c r="C25" s="94"/>
      <c r="D25" s="94"/>
      <c r="E25" s="94"/>
      <c r="F25" s="94"/>
      <c r="G25" s="94"/>
      <c r="H25" s="94"/>
      <c r="I25" s="94"/>
      <c r="J25" s="94"/>
      <c r="K25" s="94"/>
      <c r="L25" s="94"/>
      <c r="M25" s="94"/>
      <c r="N25" s="94"/>
      <c r="O25" s="94"/>
    </row>
    <row r="26" spans="1:15">
      <c r="A26" s="94"/>
      <c r="B26" s="94"/>
      <c r="C26" s="94"/>
      <c r="D26" s="94"/>
      <c r="E26" s="94"/>
      <c r="F26" s="94"/>
      <c r="G26" s="94"/>
      <c r="H26" s="94"/>
      <c r="I26" s="94"/>
      <c r="J26" s="94"/>
      <c r="K26" s="94"/>
      <c r="L26" s="94"/>
      <c r="M26" s="94"/>
      <c r="N26" s="94"/>
      <c r="O26" s="94"/>
    </row>
  </sheetData>
  <mergeCells count="3">
    <mergeCell ref="F6:M6"/>
    <mergeCell ref="D18:E18"/>
    <mergeCell ref="I18:J18"/>
  </mergeCells>
  <phoneticPr fontId="15"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Zeros="0" workbookViewId="0">
      <selection activeCell="V8" sqref="V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111</v>
      </c>
    </row>
    <row r="2" spans="1:15" s="1" customFormat="1" ht="43.5" customHeight="1">
      <c r="A2" s="170" t="s">
        <v>122</v>
      </c>
      <c r="B2" s="170"/>
      <c r="C2" s="170"/>
      <c r="D2" s="170"/>
      <c r="E2" s="170"/>
      <c r="F2" s="170"/>
      <c r="G2" s="170"/>
      <c r="H2" s="170"/>
      <c r="I2" s="170"/>
      <c r="J2" s="170"/>
      <c r="K2" s="170"/>
      <c r="L2" s="170"/>
      <c r="M2" s="170"/>
      <c r="N2" s="170"/>
    </row>
    <row r="3" spans="1:15" ht="29.25" customHeight="1">
      <c r="A3" s="171" t="s">
        <v>89</v>
      </c>
      <c r="B3" s="171"/>
      <c r="C3" s="171"/>
      <c r="D3" s="171"/>
      <c r="E3" s="5"/>
      <c r="F3" s="6"/>
      <c r="G3" s="6"/>
      <c r="H3" s="6"/>
      <c r="I3" s="6"/>
      <c r="J3" s="6"/>
      <c r="K3" s="172" t="s">
        <v>90</v>
      </c>
      <c r="L3" s="172"/>
      <c r="M3" s="172"/>
      <c r="N3" s="172"/>
    </row>
    <row r="4" spans="1:15" ht="24.75" customHeight="1">
      <c r="A4" s="149" t="s">
        <v>57</v>
      </c>
      <c r="B4" s="149" t="s">
        <v>109</v>
      </c>
      <c r="C4" s="149" t="s">
        <v>61</v>
      </c>
      <c r="D4" s="150" t="s">
        <v>112</v>
      </c>
      <c r="E4" s="152" t="s">
        <v>95</v>
      </c>
      <c r="F4" s="152" t="s">
        <v>123</v>
      </c>
      <c r="G4" s="152" t="s">
        <v>124</v>
      </c>
      <c r="H4" s="149" t="s">
        <v>125</v>
      </c>
      <c r="I4" s="149"/>
      <c r="J4" s="149"/>
      <c r="K4" s="149"/>
      <c r="L4" s="149"/>
      <c r="M4" s="149"/>
      <c r="N4" s="176" t="s">
        <v>113</v>
      </c>
    </row>
    <row r="5" spans="1:15" ht="24.75" customHeight="1">
      <c r="A5" s="149"/>
      <c r="B5" s="149"/>
      <c r="C5" s="149"/>
      <c r="D5" s="150"/>
      <c r="E5" s="152"/>
      <c r="F5" s="152"/>
      <c r="G5" s="152"/>
      <c r="H5" s="153" t="s">
        <v>100</v>
      </c>
      <c r="I5" s="173" t="s">
        <v>101</v>
      </c>
      <c r="J5" s="174"/>
      <c r="K5" s="175"/>
      <c r="L5" s="153" t="s">
        <v>102</v>
      </c>
      <c r="M5" s="153" t="s">
        <v>114</v>
      </c>
      <c r="N5" s="177"/>
    </row>
    <row r="6" spans="1:15" ht="46.5" customHeight="1">
      <c r="A6" s="149"/>
      <c r="B6" s="149"/>
      <c r="C6" s="149"/>
      <c r="D6" s="150"/>
      <c r="E6" s="152"/>
      <c r="F6" s="152"/>
      <c r="G6" s="152"/>
      <c r="H6" s="154"/>
      <c r="I6" s="7" t="s">
        <v>104</v>
      </c>
      <c r="J6" s="8" t="s">
        <v>105</v>
      </c>
      <c r="K6" s="8" t="s">
        <v>106</v>
      </c>
      <c r="L6" s="154"/>
      <c r="M6" s="154"/>
      <c r="N6" s="178"/>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 right="0" top="0.35433070866141703" bottom="0.59055118110236204"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workbookViewId="0">
      <selection activeCell="C38" sqref="C38"/>
    </sheetView>
  </sheetViews>
  <sheetFormatPr defaultColWidth="9" defaultRowHeight="14.25"/>
  <cols>
    <col min="1" max="1" width="11.25" customWidth="1"/>
    <col min="2" max="2" width="32.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1" width="7.375" customWidth="1"/>
    <col min="12" max="12" width="7.5" customWidth="1"/>
    <col min="13" max="13" width="6.25" customWidth="1"/>
    <col min="14" max="14" width="8.25" customWidth="1"/>
    <col min="15" max="15" width="9" customWidth="1"/>
    <col min="16" max="16" width="5.75" customWidth="1"/>
    <col min="17" max="17" width="9.25" customWidth="1"/>
    <col min="18" max="18" width="7.625" customWidth="1"/>
    <col min="19" max="19" width="8.5" customWidth="1"/>
    <col min="20" max="20" width="6.25" customWidth="1"/>
    <col min="21" max="21" width="7.75" customWidth="1"/>
    <col min="22" max="22" width="10.25" customWidth="1"/>
    <col min="23" max="23" width="6.5" customWidth="1"/>
  </cols>
  <sheetData>
    <row r="1" spans="1:24">
      <c r="A1" s="113"/>
      <c r="B1" s="113"/>
      <c r="C1" s="113"/>
      <c r="D1" s="113"/>
      <c r="E1" s="113"/>
      <c r="F1" s="113"/>
      <c r="G1" s="113"/>
      <c r="W1" s="75" t="s">
        <v>7</v>
      </c>
    </row>
    <row r="2" spans="1:24" ht="31.5">
      <c r="A2" s="114" t="s">
        <v>121</v>
      </c>
      <c r="B2" s="114"/>
      <c r="C2" s="114"/>
      <c r="D2" s="114"/>
      <c r="E2" s="114"/>
      <c r="F2" s="114"/>
      <c r="G2" s="114"/>
      <c r="H2" s="114"/>
      <c r="I2" s="114"/>
      <c r="J2" s="114"/>
      <c r="K2" s="114"/>
      <c r="L2" s="114"/>
      <c r="M2" s="114"/>
      <c r="N2" s="114"/>
      <c r="O2" s="114"/>
      <c r="P2" s="114"/>
      <c r="Q2" s="114"/>
      <c r="R2" s="114"/>
      <c r="S2" s="114"/>
      <c r="T2" s="114"/>
      <c r="U2" s="114"/>
      <c r="V2" s="114"/>
      <c r="W2" s="114"/>
      <c r="X2" s="91"/>
    </row>
    <row r="3" spans="1:24">
      <c r="A3" t="s">
        <v>8</v>
      </c>
      <c r="W3" s="92" t="s">
        <v>9</v>
      </c>
    </row>
    <row r="4" spans="1:24" ht="14.25" customHeight="1">
      <c r="A4" s="115" t="s">
        <v>10</v>
      </c>
      <c r="B4" s="116" t="s">
        <v>11</v>
      </c>
      <c r="C4" s="115" t="s">
        <v>118</v>
      </c>
      <c r="D4" s="115"/>
      <c r="E4" s="115"/>
      <c r="F4" s="115"/>
      <c r="G4" s="115"/>
      <c r="H4" s="115"/>
      <c r="I4" s="115"/>
      <c r="J4" s="115" t="s">
        <v>119</v>
      </c>
      <c r="K4" s="115"/>
      <c r="L4" s="115"/>
      <c r="M4" s="115"/>
      <c r="N4" s="115"/>
      <c r="O4" s="115"/>
      <c r="P4" s="115"/>
      <c r="Q4" s="115" t="s">
        <v>120</v>
      </c>
      <c r="R4" s="115"/>
      <c r="S4" s="115"/>
      <c r="T4" s="115"/>
      <c r="U4" s="115"/>
      <c r="V4" s="115"/>
      <c r="W4" s="115"/>
    </row>
    <row r="5" spans="1:24" s="85" customFormat="1" ht="14.25" customHeight="1">
      <c r="A5" s="115"/>
      <c r="B5" s="116"/>
      <c r="C5" s="115" t="s">
        <v>12</v>
      </c>
      <c r="D5" s="115" t="s">
        <v>13</v>
      </c>
      <c r="E5" s="115"/>
      <c r="F5" s="115"/>
      <c r="G5" s="115" t="s">
        <v>14</v>
      </c>
      <c r="H5" s="115"/>
      <c r="I5" s="115"/>
      <c r="J5" s="115" t="s">
        <v>12</v>
      </c>
      <c r="K5" s="115" t="s">
        <v>13</v>
      </c>
      <c r="L5" s="115"/>
      <c r="M5" s="115"/>
      <c r="N5" s="115" t="s">
        <v>14</v>
      </c>
      <c r="O5" s="115"/>
      <c r="P5" s="115"/>
      <c r="Q5" s="115" t="s">
        <v>12</v>
      </c>
      <c r="R5" s="115" t="s">
        <v>13</v>
      </c>
      <c r="S5" s="115"/>
      <c r="T5" s="115"/>
      <c r="U5" s="115" t="s">
        <v>14</v>
      </c>
      <c r="V5" s="115"/>
      <c r="W5" s="115"/>
    </row>
    <row r="6" spans="1:24" s="85" customFormat="1" ht="44.1" customHeight="1">
      <c r="A6" s="115"/>
      <c r="B6" s="116"/>
      <c r="C6" s="115"/>
      <c r="D6" s="86" t="s">
        <v>15</v>
      </c>
      <c r="E6" s="86" t="s">
        <v>16</v>
      </c>
      <c r="F6" s="86" t="s">
        <v>17</v>
      </c>
      <c r="G6" s="86" t="s">
        <v>15</v>
      </c>
      <c r="H6" s="86" t="s">
        <v>16</v>
      </c>
      <c r="I6" s="86" t="s">
        <v>17</v>
      </c>
      <c r="J6" s="115"/>
      <c r="K6" s="86" t="s">
        <v>15</v>
      </c>
      <c r="L6" s="86" t="s">
        <v>16</v>
      </c>
      <c r="M6" s="86" t="s">
        <v>17</v>
      </c>
      <c r="N6" s="86" t="s">
        <v>15</v>
      </c>
      <c r="O6" s="86" t="s">
        <v>16</v>
      </c>
      <c r="P6" s="86" t="s">
        <v>17</v>
      </c>
      <c r="Q6" s="115"/>
      <c r="R6" s="86" t="s">
        <v>15</v>
      </c>
      <c r="S6" s="86" t="s">
        <v>16</v>
      </c>
      <c r="T6" s="86" t="s">
        <v>17</v>
      </c>
      <c r="U6" s="86" t="s">
        <v>15</v>
      </c>
      <c r="V6" s="86" t="s">
        <v>16</v>
      </c>
      <c r="W6" s="86" t="s">
        <v>17</v>
      </c>
    </row>
    <row r="7" spans="1:24" s="85" customFormat="1" ht="15" customHeight="1">
      <c r="A7" s="76" t="s">
        <v>18</v>
      </c>
      <c r="B7" s="87"/>
      <c r="C7" s="88">
        <f>SUM(C8:C15)</f>
        <v>1231.7199999999998</v>
      </c>
      <c r="D7" s="88">
        <f>SUM(D8:D15)</f>
        <v>794.6400000000001</v>
      </c>
      <c r="E7" s="88">
        <f>E8+E9+E10+E12+E13+E14+E15</f>
        <v>793.68000000000006</v>
      </c>
      <c r="F7" s="88">
        <v>0</v>
      </c>
      <c r="G7" s="88">
        <f>SUM(G8:G15)</f>
        <v>437.08</v>
      </c>
      <c r="H7" s="88">
        <f>H8</f>
        <v>437.08</v>
      </c>
      <c r="I7" s="88">
        <v>0</v>
      </c>
      <c r="J7" s="88">
        <f>SUM(J8:J15)</f>
        <v>1280.1936000000001</v>
      </c>
      <c r="K7" s="88">
        <f>SUM(K8:K15)</f>
        <v>834.37199999999996</v>
      </c>
      <c r="L7" s="88">
        <f>E7*1.05</f>
        <v>833.36400000000015</v>
      </c>
      <c r="M7" s="88">
        <f t="shared" ref="M7:P7" si="0">F7*0.98</f>
        <v>0</v>
      </c>
      <c r="N7" s="88">
        <f>SUM(N8:N15)</f>
        <v>445.82159999999999</v>
      </c>
      <c r="O7" s="88">
        <f>O8</f>
        <v>445.82159999999999</v>
      </c>
      <c r="P7" s="88">
        <f t="shared" si="0"/>
        <v>0</v>
      </c>
      <c r="Q7" s="88">
        <f>SUM(Q8:Q15)</f>
        <v>1330.8286319999997</v>
      </c>
      <c r="R7" s="88">
        <f>SUM(R8:R15)</f>
        <v>876.09059999999999</v>
      </c>
      <c r="S7" s="88">
        <f>L7*1.05</f>
        <v>875.03220000000022</v>
      </c>
      <c r="T7" s="88">
        <f t="shared" ref="T7:W7" si="1">M7*0.98</f>
        <v>0</v>
      </c>
      <c r="U7" s="88">
        <f>SUM(U8:U15)</f>
        <v>454.73803199999998</v>
      </c>
      <c r="V7" s="88">
        <f>V8</f>
        <v>454.73803199999998</v>
      </c>
      <c r="W7" s="88">
        <f t="shared" si="1"/>
        <v>0</v>
      </c>
    </row>
    <row r="8" spans="1:24" s="85" customFormat="1" ht="18" customHeight="1">
      <c r="A8" s="76" t="s">
        <v>19</v>
      </c>
      <c r="B8" s="89" t="s">
        <v>20</v>
      </c>
      <c r="C8" s="88">
        <f t="shared" ref="C8:C15" si="2">D8+G8</f>
        <v>1103.33</v>
      </c>
      <c r="D8" s="88">
        <f t="shared" ref="D8:D15" si="3">E8+F8</f>
        <v>666.25</v>
      </c>
      <c r="E8" s="88">
        <v>666.25</v>
      </c>
      <c r="F8" s="88"/>
      <c r="G8" s="88">
        <f t="shared" ref="G8:G15" si="4">H8+I8</f>
        <v>437.08</v>
      </c>
      <c r="H8" s="88">
        <v>437.08</v>
      </c>
      <c r="I8" s="88"/>
      <c r="J8" s="88">
        <f t="shared" ref="J8:J15" si="5">K8+N8</f>
        <v>1145.3841</v>
      </c>
      <c r="K8" s="88">
        <f t="shared" ref="K8:K15" si="6">L8+M8</f>
        <v>699.5625</v>
      </c>
      <c r="L8" s="88">
        <f t="shared" ref="L8:L15" si="7">E8*1.05</f>
        <v>699.5625</v>
      </c>
      <c r="M8" s="88"/>
      <c r="N8" s="88">
        <f t="shared" ref="N8:N15" si="8">O8+P8</f>
        <v>445.82159999999999</v>
      </c>
      <c r="O8" s="88">
        <f>H8*1.02</f>
        <v>445.82159999999999</v>
      </c>
      <c r="P8" s="88"/>
      <c r="Q8" s="88">
        <f t="shared" ref="Q8:Q15" si="9">R8+U8</f>
        <v>1189.2786569999998</v>
      </c>
      <c r="R8" s="88">
        <f t="shared" ref="R8:R15" si="10">S8+T8</f>
        <v>734.54062499999998</v>
      </c>
      <c r="S8" s="88">
        <f t="shared" ref="S8:S15" si="11">L8*1.05</f>
        <v>734.54062499999998</v>
      </c>
      <c r="T8" s="88"/>
      <c r="U8" s="88">
        <f t="shared" ref="U8:U15" si="12">V8+W8</f>
        <v>454.73803199999998</v>
      </c>
      <c r="V8" s="88">
        <f>O8*1.02</f>
        <v>454.73803199999998</v>
      </c>
      <c r="W8" s="88"/>
    </row>
    <row r="9" spans="1:24">
      <c r="A9" s="76"/>
      <c r="B9" s="90" t="s">
        <v>21</v>
      </c>
      <c r="C9" s="88">
        <f t="shared" si="2"/>
        <v>39.1</v>
      </c>
      <c r="D9" s="88">
        <f t="shared" si="3"/>
        <v>39.1</v>
      </c>
      <c r="E9" s="88">
        <v>39.1</v>
      </c>
      <c r="F9" s="88"/>
      <c r="G9" s="88">
        <f t="shared" si="4"/>
        <v>0</v>
      </c>
      <c r="H9" s="88"/>
      <c r="I9" s="88"/>
      <c r="J9" s="88">
        <f t="shared" si="5"/>
        <v>41.055</v>
      </c>
      <c r="K9" s="88">
        <f t="shared" si="6"/>
        <v>41.055</v>
      </c>
      <c r="L9" s="88">
        <f t="shared" si="7"/>
        <v>41.055</v>
      </c>
      <c r="M9" s="88"/>
      <c r="N9" s="88">
        <f t="shared" si="8"/>
        <v>0</v>
      </c>
      <c r="O9" s="88">
        <f t="shared" ref="O9:O15" si="13">H9*0.98</f>
        <v>0</v>
      </c>
      <c r="P9" s="88"/>
      <c r="Q9" s="88">
        <f t="shared" si="9"/>
        <v>43.107750000000003</v>
      </c>
      <c r="R9" s="88">
        <f t="shared" si="10"/>
        <v>43.107750000000003</v>
      </c>
      <c r="S9" s="88">
        <f t="shared" si="11"/>
        <v>43.107750000000003</v>
      </c>
      <c r="T9" s="88"/>
      <c r="U9" s="88">
        <f t="shared" si="12"/>
        <v>0</v>
      </c>
      <c r="V9" s="88">
        <f t="shared" ref="V9:V15" si="14">O9*0.98</f>
        <v>0</v>
      </c>
      <c r="W9" s="88"/>
    </row>
    <row r="10" spans="1:24">
      <c r="A10" s="76"/>
      <c r="B10" s="90" t="s">
        <v>22</v>
      </c>
      <c r="C10" s="88">
        <f t="shared" si="2"/>
        <v>19.55</v>
      </c>
      <c r="D10" s="88">
        <f t="shared" si="3"/>
        <v>19.55</v>
      </c>
      <c r="E10" s="88">
        <v>19.55</v>
      </c>
      <c r="F10" s="88"/>
      <c r="G10" s="88">
        <f t="shared" si="4"/>
        <v>0</v>
      </c>
      <c r="H10" s="88"/>
      <c r="I10" s="88"/>
      <c r="J10" s="88">
        <f t="shared" si="5"/>
        <v>20.5275</v>
      </c>
      <c r="K10" s="88">
        <f t="shared" si="6"/>
        <v>20.5275</v>
      </c>
      <c r="L10" s="88">
        <f t="shared" si="7"/>
        <v>20.5275</v>
      </c>
      <c r="M10" s="88"/>
      <c r="N10" s="88">
        <f t="shared" si="8"/>
        <v>0</v>
      </c>
      <c r="O10" s="88">
        <f t="shared" si="13"/>
        <v>0</v>
      </c>
      <c r="P10" s="88"/>
      <c r="Q10" s="88">
        <f t="shared" si="9"/>
        <v>21.553875000000001</v>
      </c>
      <c r="R10" s="88">
        <f t="shared" si="10"/>
        <v>21.553875000000001</v>
      </c>
      <c r="S10" s="88">
        <f t="shared" si="11"/>
        <v>21.553875000000001</v>
      </c>
      <c r="T10" s="88"/>
      <c r="U10" s="88">
        <f t="shared" si="12"/>
        <v>0</v>
      </c>
      <c r="V10" s="88">
        <f t="shared" si="14"/>
        <v>0</v>
      </c>
      <c r="W10" s="88"/>
    </row>
    <row r="11" spans="1:24">
      <c r="A11" s="76"/>
      <c r="B11" s="90" t="s">
        <v>133</v>
      </c>
      <c r="C11" s="88">
        <f t="shared" si="2"/>
        <v>0.96</v>
      </c>
      <c r="D11" s="88">
        <f t="shared" si="3"/>
        <v>0.96</v>
      </c>
      <c r="E11" s="88">
        <v>0.96</v>
      </c>
      <c r="F11" s="88"/>
      <c r="G11" s="88">
        <f t="shared" si="4"/>
        <v>0</v>
      </c>
      <c r="H11" s="88"/>
      <c r="I11" s="88"/>
      <c r="J11" s="88">
        <f t="shared" si="5"/>
        <v>1.008</v>
      </c>
      <c r="K11" s="88">
        <f t="shared" si="6"/>
        <v>1.008</v>
      </c>
      <c r="L11" s="88">
        <f t="shared" si="7"/>
        <v>1.008</v>
      </c>
      <c r="M11" s="88"/>
      <c r="N11" s="88">
        <f t="shared" si="8"/>
        <v>0</v>
      </c>
      <c r="O11" s="88">
        <f t="shared" si="13"/>
        <v>0</v>
      </c>
      <c r="P11" s="88"/>
      <c r="Q11" s="88">
        <f t="shared" si="9"/>
        <v>1.0584</v>
      </c>
      <c r="R11" s="88">
        <f t="shared" si="10"/>
        <v>1.0584</v>
      </c>
      <c r="S11" s="88">
        <f t="shared" si="11"/>
        <v>1.0584</v>
      </c>
      <c r="T11" s="88"/>
      <c r="U11" s="88">
        <f t="shared" si="12"/>
        <v>0</v>
      </c>
      <c r="V11" s="88">
        <f t="shared" si="14"/>
        <v>0</v>
      </c>
      <c r="W11" s="88"/>
    </row>
    <row r="12" spans="1:24">
      <c r="A12" s="77"/>
      <c r="B12" s="90" t="s">
        <v>23</v>
      </c>
      <c r="C12" s="88">
        <f t="shared" si="2"/>
        <v>1.43</v>
      </c>
      <c r="D12" s="88">
        <f t="shared" si="3"/>
        <v>1.43</v>
      </c>
      <c r="E12" s="88">
        <v>1.43</v>
      </c>
      <c r="F12" s="88"/>
      <c r="G12" s="88">
        <f t="shared" si="4"/>
        <v>0</v>
      </c>
      <c r="H12" s="88"/>
      <c r="I12" s="88"/>
      <c r="J12" s="88">
        <f t="shared" si="5"/>
        <v>1.5015000000000001</v>
      </c>
      <c r="K12" s="88">
        <f t="shared" si="6"/>
        <v>1.5015000000000001</v>
      </c>
      <c r="L12" s="88">
        <f t="shared" si="7"/>
        <v>1.5015000000000001</v>
      </c>
      <c r="M12" s="88"/>
      <c r="N12" s="88">
        <f t="shared" si="8"/>
        <v>0</v>
      </c>
      <c r="O12" s="88">
        <f t="shared" si="13"/>
        <v>0</v>
      </c>
      <c r="P12" s="88"/>
      <c r="Q12" s="88">
        <f t="shared" si="9"/>
        <v>1.5765750000000001</v>
      </c>
      <c r="R12" s="88">
        <f t="shared" si="10"/>
        <v>1.5765750000000001</v>
      </c>
      <c r="S12" s="88">
        <f t="shared" si="11"/>
        <v>1.5765750000000001</v>
      </c>
      <c r="T12" s="88"/>
      <c r="U12" s="88">
        <f t="shared" si="12"/>
        <v>0</v>
      </c>
      <c r="V12" s="88">
        <f t="shared" si="14"/>
        <v>0</v>
      </c>
      <c r="W12" s="88"/>
    </row>
    <row r="13" spans="1:24">
      <c r="A13" s="77"/>
      <c r="B13" s="90" t="s">
        <v>24</v>
      </c>
      <c r="C13" s="88">
        <f t="shared" si="2"/>
        <v>17.100000000000001</v>
      </c>
      <c r="D13" s="88">
        <f t="shared" si="3"/>
        <v>17.100000000000001</v>
      </c>
      <c r="E13" s="88">
        <v>17.100000000000001</v>
      </c>
      <c r="F13" s="88"/>
      <c r="G13" s="88">
        <f t="shared" si="4"/>
        <v>0</v>
      </c>
      <c r="H13" s="88"/>
      <c r="I13" s="88"/>
      <c r="J13" s="88">
        <f t="shared" si="5"/>
        <v>17.955000000000002</v>
      </c>
      <c r="K13" s="88">
        <f t="shared" si="6"/>
        <v>17.955000000000002</v>
      </c>
      <c r="L13" s="88">
        <f t="shared" si="7"/>
        <v>17.955000000000002</v>
      </c>
      <c r="M13" s="88"/>
      <c r="N13" s="88">
        <f t="shared" si="8"/>
        <v>0</v>
      </c>
      <c r="O13" s="88">
        <f t="shared" si="13"/>
        <v>0</v>
      </c>
      <c r="P13" s="88"/>
      <c r="Q13" s="88">
        <f t="shared" si="9"/>
        <v>18.852750000000004</v>
      </c>
      <c r="R13" s="88">
        <f t="shared" si="10"/>
        <v>18.852750000000004</v>
      </c>
      <c r="S13" s="88">
        <f t="shared" si="11"/>
        <v>18.852750000000004</v>
      </c>
      <c r="T13" s="88"/>
      <c r="U13" s="88">
        <f t="shared" si="12"/>
        <v>0</v>
      </c>
      <c r="V13" s="88">
        <f t="shared" si="14"/>
        <v>0</v>
      </c>
      <c r="W13" s="88"/>
    </row>
    <row r="14" spans="1:24">
      <c r="A14" s="77"/>
      <c r="B14" s="90" t="s">
        <v>25</v>
      </c>
      <c r="C14" s="88">
        <f t="shared" si="2"/>
        <v>17.690000000000001</v>
      </c>
      <c r="D14" s="88">
        <f t="shared" si="3"/>
        <v>17.690000000000001</v>
      </c>
      <c r="E14" s="88">
        <v>17.690000000000001</v>
      </c>
      <c r="F14" s="88"/>
      <c r="G14" s="88">
        <f t="shared" si="4"/>
        <v>0</v>
      </c>
      <c r="H14" s="88"/>
      <c r="I14" s="88"/>
      <c r="J14" s="88">
        <f t="shared" si="5"/>
        <v>18.5745</v>
      </c>
      <c r="K14" s="88">
        <f t="shared" si="6"/>
        <v>18.5745</v>
      </c>
      <c r="L14" s="88">
        <f t="shared" si="7"/>
        <v>18.5745</v>
      </c>
      <c r="M14" s="88"/>
      <c r="N14" s="88">
        <f t="shared" si="8"/>
        <v>0</v>
      </c>
      <c r="O14" s="88">
        <f t="shared" si="13"/>
        <v>0</v>
      </c>
      <c r="P14" s="88"/>
      <c r="Q14" s="88">
        <f t="shared" si="9"/>
        <v>19.503225</v>
      </c>
      <c r="R14" s="88">
        <f t="shared" si="10"/>
        <v>19.503225</v>
      </c>
      <c r="S14" s="88">
        <f t="shared" si="11"/>
        <v>19.503225</v>
      </c>
      <c r="T14" s="88"/>
      <c r="U14" s="88">
        <f t="shared" si="12"/>
        <v>0</v>
      </c>
      <c r="V14" s="88">
        <f t="shared" si="14"/>
        <v>0</v>
      </c>
      <c r="W14" s="88"/>
    </row>
    <row r="15" spans="1:24">
      <c r="A15" s="77"/>
      <c r="B15" s="90" t="s">
        <v>26</v>
      </c>
      <c r="C15" s="88">
        <f t="shared" si="2"/>
        <v>32.56</v>
      </c>
      <c r="D15" s="88">
        <f t="shared" si="3"/>
        <v>32.56</v>
      </c>
      <c r="E15" s="88">
        <v>32.56</v>
      </c>
      <c r="F15" s="88"/>
      <c r="G15" s="88">
        <f t="shared" si="4"/>
        <v>0</v>
      </c>
      <c r="H15" s="88"/>
      <c r="I15" s="88"/>
      <c r="J15" s="88">
        <f t="shared" si="5"/>
        <v>34.188000000000002</v>
      </c>
      <c r="K15" s="88">
        <f t="shared" si="6"/>
        <v>34.188000000000002</v>
      </c>
      <c r="L15" s="88">
        <f t="shared" si="7"/>
        <v>34.188000000000002</v>
      </c>
      <c r="M15" s="88"/>
      <c r="N15" s="88">
        <f t="shared" si="8"/>
        <v>0</v>
      </c>
      <c r="O15" s="88">
        <f t="shared" si="13"/>
        <v>0</v>
      </c>
      <c r="P15" s="88"/>
      <c r="Q15" s="88">
        <f t="shared" si="9"/>
        <v>35.897400000000005</v>
      </c>
      <c r="R15" s="88">
        <f t="shared" si="10"/>
        <v>35.897400000000005</v>
      </c>
      <c r="S15" s="88">
        <f t="shared" si="11"/>
        <v>35.897400000000005</v>
      </c>
      <c r="T15" s="88"/>
      <c r="U15" s="88">
        <f t="shared" si="12"/>
        <v>0</v>
      </c>
      <c r="V15" s="88">
        <f t="shared" si="14"/>
        <v>0</v>
      </c>
      <c r="W15" s="88"/>
    </row>
    <row r="16" spans="1:24">
      <c r="A16" s="77"/>
      <c r="B16" s="90"/>
      <c r="C16" s="76"/>
      <c r="D16" s="76"/>
      <c r="E16" s="76"/>
      <c r="F16" s="76"/>
      <c r="G16" s="76"/>
      <c r="H16" s="76"/>
      <c r="I16" s="76"/>
      <c r="J16" s="76"/>
      <c r="K16" s="76"/>
      <c r="L16" s="76"/>
      <c r="M16" s="76"/>
      <c r="N16" s="76"/>
      <c r="O16" s="76"/>
      <c r="P16" s="76"/>
      <c r="Q16" s="76"/>
      <c r="R16" s="76"/>
      <c r="S16" s="76"/>
      <c r="T16" s="76"/>
      <c r="U16" s="76"/>
      <c r="V16" s="76"/>
      <c r="W16" s="76"/>
    </row>
    <row r="17" spans="1:23">
      <c r="A17" s="77"/>
      <c r="B17" s="90"/>
      <c r="C17" s="76"/>
      <c r="D17" s="76"/>
      <c r="E17" s="76"/>
      <c r="F17" s="76"/>
      <c r="G17" s="76"/>
      <c r="H17" s="76"/>
      <c r="I17" s="76"/>
      <c r="J17" s="76"/>
      <c r="K17" s="76"/>
      <c r="L17" s="76"/>
      <c r="M17" s="76"/>
      <c r="N17" s="76"/>
      <c r="O17" s="76"/>
      <c r="P17" s="76"/>
      <c r="Q17" s="76"/>
      <c r="R17" s="76"/>
      <c r="S17" s="76"/>
      <c r="T17" s="76"/>
      <c r="U17" s="76"/>
      <c r="V17" s="76"/>
      <c r="W17" s="76"/>
    </row>
    <row r="18" spans="1:23">
      <c r="A18" s="77"/>
      <c r="B18" s="90"/>
      <c r="C18" s="76"/>
      <c r="D18" s="76"/>
      <c r="E18" s="76"/>
      <c r="F18" s="76"/>
      <c r="G18" s="76"/>
      <c r="H18" s="76"/>
      <c r="I18" s="76"/>
      <c r="J18" s="76"/>
      <c r="K18" s="76"/>
      <c r="L18" s="76"/>
      <c r="M18" s="76"/>
      <c r="N18" s="76"/>
      <c r="O18" s="76"/>
      <c r="P18" s="76"/>
      <c r="Q18" s="76"/>
      <c r="R18" s="76"/>
      <c r="S18" s="76"/>
      <c r="T18" s="76"/>
      <c r="U18" s="76"/>
      <c r="V18" s="76"/>
      <c r="W18" s="76"/>
    </row>
    <row r="19" spans="1:23">
      <c r="A19" s="77"/>
      <c r="B19" s="90"/>
      <c r="C19" s="76"/>
      <c r="D19" s="76"/>
      <c r="E19" s="76"/>
      <c r="F19" s="76"/>
      <c r="G19" s="76"/>
      <c r="H19" s="76"/>
      <c r="I19" s="76"/>
      <c r="J19" s="76"/>
      <c r="K19" s="76"/>
      <c r="L19" s="76"/>
      <c r="M19" s="76"/>
      <c r="N19" s="76"/>
      <c r="O19" s="76"/>
      <c r="P19" s="76"/>
      <c r="Q19" s="76"/>
      <c r="R19" s="76"/>
      <c r="S19" s="76"/>
      <c r="T19" s="76"/>
      <c r="U19" s="76"/>
      <c r="V19" s="76"/>
      <c r="W19" s="76"/>
    </row>
    <row r="20" spans="1:23">
      <c r="A20" s="77"/>
      <c r="B20" s="90"/>
      <c r="C20" s="76"/>
      <c r="D20" s="76"/>
      <c r="E20" s="76"/>
      <c r="F20" s="76"/>
      <c r="G20" s="76"/>
      <c r="H20" s="76"/>
      <c r="I20" s="76"/>
      <c r="J20" s="76"/>
      <c r="K20" s="76"/>
      <c r="L20" s="76"/>
      <c r="M20" s="76"/>
      <c r="N20" s="76"/>
      <c r="O20" s="76"/>
      <c r="P20" s="76"/>
      <c r="Q20" s="76"/>
      <c r="R20" s="76"/>
      <c r="S20" s="76"/>
      <c r="T20" s="76"/>
      <c r="U20" s="76"/>
      <c r="V20" s="76"/>
      <c r="W20" s="76"/>
    </row>
    <row r="21" spans="1:23">
      <c r="A21" s="77"/>
      <c r="B21" s="90"/>
      <c r="C21" s="76"/>
      <c r="D21" s="76"/>
      <c r="E21" s="76"/>
      <c r="F21" s="76"/>
      <c r="G21" s="76"/>
      <c r="H21" s="76"/>
      <c r="I21" s="76"/>
      <c r="J21" s="76"/>
      <c r="K21" s="76"/>
      <c r="L21" s="76"/>
      <c r="M21" s="76"/>
      <c r="N21" s="76"/>
      <c r="O21" s="76"/>
      <c r="P21" s="76"/>
      <c r="Q21" s="76"/>
      <c r="R21" s="76"/>
      <c r="S21" s="76"/>
      <c r="T21" s="76"/>
      <c r="U21" s="76"/>
      <c r="V21" s="76"/>
      <c r="W21" s="76"/>
    </row>
    <row r="22" spans="1:23">
      <c r="A22" s="77"/>
      <c r="B22" s="90"/>
      <c r="C22" s="76"/>
      <c r="D22" s="76"/>
      <c r="E22" s="76"/>
      <c r="F22" s="76"/>
      <c r="G22" s="76"/>
      <c r="H22" s="76"/>
      <c r="I22" s="76"/>
      <c r="J22" s="76"/>
      <c r="K22" s="76"/>
      <c r="L22" s="76"/>
      <c r="M22" s="76"/>
      <c r="N22" s="76"/>
      <c r="O22" s="76"/>
      <c r="P22" s="76"/>
      <c r="Q22" s="76"/>
      <c r="R22" s="76"/>
      <c r="S22" s="76"/>
      <c r="T22" s="76"/>
      <c r="U22" s="76"/>
      <c r="V22" s="76"/>
      <c r="W22" s="76"/>
    </row>
    <row r="23" spans="1:23">
      <c r="A23" s="77"/>
      <c r="B23" s="90"/>
      <c r="C23" s="76"/>
      <c r="D23" s="76"/>
      <c r="E23" s="76"/>
      <c r="F23" s="76"/>
      <c r="G23" s="76"/>
      <c r="H23" s="76"/>
      <c r="I23" s="76"/>
      <c r="J23" s="76"/>
      <c r="K23" s="76"/>
      <c r="L23" s="76"/>
      <c r="M23" s="76"/>
      <c r="N23" s="76"/>
      <c r="O23" s="76"/>
      <c r="P23" s="76"/>
      <c r="Q23" s="76"/>
      <c r="R23" s="76"/>
      <c r="S23" s="76"/>
      <c r="T23" s="76"/>
      <c r="U23" s="76"/>
      <c r="V23" s="76"/>
      <c r="W23" s="76"/>
    </row>
    <row r="24" spans="1:23">
      <c r="A24" s="77"/>
      <c r="B24" s="79"/>
      <c r="C24" s="76"/>
      <c r="D24" s="76"/>
      <c r="E24" s="76"/>
      <c r="F24" s="76"/>
      <c r="G24" s="76"/>
      <c r="H24" s="76"/>
      <c r="I24" s="76"/>
      <c r="J24" s="76"/>
      <c r="K24" s="76"/>
      <c r="L24" s="76"/>
      <c r="M24" s="76"/>
      <c r="N24" s="76"/>
      <c r="O24" s="76"/>
      <c r="P24" s="76"/>
      <c r="Q24" s="76"/>
      <c r="R24" s="76"/>
      <c r="S24" s="76"/>
      <c r="T24" s="76"/>
      <c r="U24" s="76"/>
      <c r="V24" s="76"/>
      <c r="W24" s="76"/>
    </row>
    <row r="25" spans="1:23">
      <c r="A25" s="77"/>
      <c r="B25" s="79"/>
      <c r="C25" s="76"/>
      <c r="D25" s="76"/>
      <c r="E25" s="76"/>
      <c r="F25" s="76"/>
      <c r="G25" s="76"/>
      <c r="H25" s="76"/>
      <c r="I25" s="76"/>
      <c r="J25" s="76"/>
      <c r="K25" s="76"/>
      <c r="L25" s="76"/>
      <c r="M25" s="76"/>
      <c r="N25" s="76"/>
      <c r="O25" s="76"/>
      <c r="P25" s="76"/>
      <c r="Q25" s="76"/>
      <c r="R25" s="76"/>
      <c r="S25" s="76"/>
      <c r="T25" s="76"/>
      <c r="U25" s="76"/>
      <c r="V25" s="76"/>
      <c r="W25" s="76"/>
    </row>
    <row r="26" spans="1:23">
      <c r="A26" s="77"/>
      <c r="B26" s="76"/>
      <c r="C26" s="76"/>
      <c r="D26" s="76"/>
      <c r="E26" s="76"/>
      <c r="F26" s="76"/>
      <c r="G26" s="76"/>
      <c r="H26" s="76"/>
      <c r="I26" s="76"/>
      <c r="J26" s="76"/>
      <c r="K26" s="76"/>
      <c r="L26" s="76"/>
      <c r="M26" s="76"/>
      <c r="N26" s="76"/>
      <c r="O26" s="76"/>
      <c r="P26" s="76"/>
      <c r="Q26" s="76"/>
      <c r="R26" s="76"/>
      <c r="S26" s="76"/>
      <c r="T26" s="76"/>
      <c r="U26" s="76"/>
      <c r="V26" s="76"/>
      <c r="W26" s="76"/>
    </row>
    <row r="27" spans="1:23">
      <c r="A27" s="77"/>
      <c r="B27" s="76"/>
      <c r="C27" s="76"/>
      <c r="D27" s="76"/>
      <c r="E27" s="76"/>
      <c r="F27" s="76"/>
      <c r="G27" s="76"/>
      <c r="H27" s="76"/>
      <c r="I27" s="76"/>
      <c r="J27" s="76"/>
      <c r="K27" s="76"/>
      <c r="L27" s="76"/>
      <c r="M27" s="76"/>
      <c r="N27" s="76"/>
      <c r="O27" s="76"/>
      <c r="P27" s="76"/>
      <c r="Q27" s="76"/>
      <c r="R27" s="76"/>
      <c r="S27" s="76"/>
      <c r="T27" s="76"/>
      <c r="U27" s="76"/>
      <c r="V27" s="76"/>
      <c r="W27" s="76"/>
    </row>
    <row r="28" spans="1:23">
      <c r="A28" s="77"/>
      <c r="B28" s="76"/>
      <c r="C28" s="76"/>
      <c r="D28" s="76"/>
      <c r="E28" s="76"/>
      <c r="F28" s="76"/>
      <c r="G28" s="76"/>
      <c r="H28" s="76"/>
      <c r="I28" s="76"/>
      <c r="J28" s="76"/>
      <c r="K28" s="76"/>
      <c r="L28" s="76"/>
      <c r="M28" s="76"/>
      <c r="N28" s="76"/>
      <c r="O28" s="76"/>
      <c r="P28" s="76"/>
      <c r="Q28" s="76"/>
      <c r="R28" s="76"/>
      <c r="S28" s="76"/>
      <c r="T28" s="76"/>
      <c r="U28" s="76"/>
      <c r="V28" s="76"/>
      <c r="W28" s="76"/>
    </row>
    <row r="29" spans="1:23">
      <c r="A29" s="77"/>
      <c r="B29" s="77"/>
      <c r="C29" s="77"/>
      <c r="D29" s="77"/>
      <c r="E29" s="77"/>
      <c r="F29" s="77"/>
      <c r="G29" s="77"/>
      <c r="H29" s="77"/>
      <c r="I29" s="77"/>
      <c r="J29" s="77"/>
      <c r="K29" s="77"/>
      <c r="L29" s="77"/>
      <c r="M29" s="77"/>
      <c r="N29" s="77"/>
      <c r="O29" s="77"/>
      <c r="P29" s="77"/>
      <c r="Q29" s="77"/>
      <c r="R29" s="77"/>
      <c r="S29" s="77"/>
      <c r="T29" s="77"/>
      <c r="U29" s="77"/>
      <c r="V29" s="77"/>
      <c r="W29" s="77"/>
    </row>
    <row r="30" spans="1:23">
      <c r="A30" s="77"/>
      <c r="B30" s="77"/>
      <c r="C30" s="77"/>
      <c r="D30" s="77"/>
      <c r="E30" s="77"/>
      <c r="F30" s="77"/>
      <c r="G30" s="77"/>
      <c r="H30" s="77"/>
      <c r="I30" s="77"/>
      <c r="J30" s="77"/>
      <c r="K30" s="77"/>
      <c r="L30" s="77"/>
      <c r="M30" s="77"/>
      <c r="N30" s="77"/>
      <c r="O30" s="77"/>
      <c r="P30" s="77"/>
      <c r="Q30" s="77"/>
      <c r="R30" s="77"/>
      <c r="S30" s="77"/>
      <c r="T30" s="77"/>
      <c r="U30" s="77"/>
      <c r="V30" s="77"/>
      <c r="W30" s="77"/>
    </row>
    <row r="31" spans="1:23">
      <c r="A31" s="77"/>
      <c r="B31" s="77"/>
      <c r="C31" s="77"/>
      <c r="D31" s="77"/>
      <c r="E31" s="77"/>
      <c r="F31" s="77"/>
      <c r="G31" s="77"/>
      <c r="H31" s="77"/>
      <c r="I31" s="77"/>
      <c r="J31" s="77"/>
      <c r="K31" s="77"/>
      <c r="L31" s="77"/>
      <c r="M31" s="77"/>
      <c r="N31" s="77"/>
      <c r="O31" s="77"/>
      <c r="P31" s="77"/>
      <c r="Q31" s="77"/>
      <c r="R31" s="77"/>
      <c r="S31" s="77"/>
      <c r="T31" s="77"/>
      <c r="U31" s="77"/>
      <c r="V31" s="77"/>
      <c r="W31" s="77"/>
    </row>
    <row r="32" spans="1:23">
      <c r="A32" s="77"/>
      <c r="B32" s="77"/>
      <c r="C32" s="77"/>
      <c r="D32" s="77"/>
      <c r="E32" s="77"/>
      <c r="F32" s="77"/>
      <c r="G32" s="77"/>
      <c r="H32" s="77"/>
      <c r="I32" s="77"/>
      <c r="J32" s="77"/>
      <c r="K32" s="77"/>
      <c r="L32" s="77"/>
      <c r="M32" s="77"/>
      <c r="N32" s="77"/>
      <c r="O32" s="77"/>
      <c r="P32" s="77"/>
      <c r="Q32" s="77"/>
      <c r="R32" s="77"/>
      <c r="S32" s="77"/>
      <c r="T32" s="77"/>
      <c r="U32" s="77"/>
      <c r="V32" s="77"/>
      <c r="W32" s="77"/>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5"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workbookViewId="0">
      <selection activeCell="J20" sqref="J20"/>
    </sheetView>
  </sheetViews>
  <sheetFormatPr defaultColWidth="9" defaultRowHeight="14.25"/>
  <cols>
    <col min="1" max="1" width="12.125" customWidth="1"/>
    <col min="2" max="2" width="15.5" customWidth="1"/>
    <col min="3" max="3" width="32.75" customWidth="1"/>
    <col min="4" max="4" width="20.5" customWidth="1"/>
    <col min="5" max="7" width="11.375" customWidth="1"/>
  </cols>
  <sheetData>
    <row r="1" spans="1:7">
      <c r="G1" s="74" t="s">
        <v>27</v>
      </c>
    </row>
    <row r="2" spans="1:7" ht="25.5">
      <c r="A2" s="117" t="s">
        <v>132</v>
      </c>
      <c r="B2" s="117"/>
      <c r="C2" s="117"/>
      <c r="D2" s="117"/>
      <c r="E2" s="117"/>
      <c r="F2" s="117"/>
      <c r="G2" s="117"/>
    </row>
    <row r="4" spans="1:7">
      <c r="A4" s="75" t="s">
        <v>8</v>
      </c>
      <c r="B4" s="75"/>
      <c r="G4" t="s">
        <v>9</v>
      </c>
    </row>
    <row r="5" spans="1:7" ht="21.95" customHeight="1">
      <c r="A5" s="119" t="s">
        <v>28</v>
      </c>
      <c r="B5" s="119" t="s">
        <v>29</v>
      </c>
      <c r="C5" s="119" t="s">
        <v>30</v>
      </c>
      <c r="D5" s="122" t="s">
        <v>31</v>
      </c>
      <c r="E5" s="118" t="s">
        <v>32</v>
      </c>
      <c r="F5" s="118"/>
      <c r="G5" s="118"/>
    </row>
    <row r="6" spans="1:7" ht="25.5" customHeight="1">
      <c r="A6" s="120"/>
      <c r="B6" s="120"/>
      <c r="C6" s="120"/>
      <c r="D6" s="120"/>
      <c r="E6" s="123" t="s">
        <v>15</v>
      </c>
      <c r="F6" s="124" t="s">
        <v>16</v>
      </c>
      <c r="G6" s="124" t="s">
        <v>33</v>
      </c>
    </row>
    <row r="7" spans="1:7" ht="40.5" customHeight="1">
      <c r="A7" s="121"/>
      <c r="B7" s="121"/>
      <c r="C7" s="121"/>
      <c r="D7" s="121"/>
      <c r="E7" s="123"/>
      <c r="F7" s="124"/>
      <c r="G7" s="124"/>
    </row>
    <row r="8" spans="1:7" ht="21" customHeight="1">
      <c r="A8" s="76" t="s">
        <v>18</v>
      </c>
      <c r="B8" s="76"/>
      <c r="C8" s="77"/>
      <c r="D8" s="77"/>
      <c r="E8" s="79">
        <f>SUM(E10:E26)</f>
        <v>437.08</v>
      </c>
      <c r="F8" s="79">
        <f>SUM(F10:F26)</f>
        <v>437.08</v>
      </c>
      <c r="G8" s="77"/>
    </row>
    <row r="9" spans="1:7" ht="21" customHeight="1">
      <c r="A9" s="76" t="s">
        <v>19</v>
      </c>
      <c r="B9" s="76" t="s">
        <v>34</v>
      </c>
      <c r="C9" s="77"/>
      <c r="D9" s="77"/>
      <c r="E9" s="79"/>
      <c r="F9" s="79"/>
      <c r="G9" s="77"/>
    </row>
    <row r="10" spans="1:7" ht="21" customHeight="1">
      <c r="A10" s="76" t="s">
        <v>35</v>
      </c>
      <c r="B10" s="80"/>
      <c r="C10" s="179" t="s">
        <v>134</v>
      </c>
      <c r="D10" s="76" t="s">
        <v>20</v>
      </c>
      <c r="E10" s="79">
        <f>F10</f>
        <v>33.35</v>
      </c>
      <c r="F10" s="180">
        <v>33.35</v>
      </c>
      <c r="G10" s="77"/>
    </row>
    <row r="11" spans="1:7" ht="21" customHeight="1">
      <c r="A11" s="76" t="s">
        <v>36</v>
      </c>
      <c r="B11" s="80"/>
      <c r="C11" s="179" t="s">
        <v>135</v>
      </c>
      <c r="D11" s="76" t="s">
        <v>20</v>
      </c>
      <c r="E11" s="79">
        <f t="shared" ref="E11:E18" si="0">F11</f>
        <v>40</v>
      </c>
      <c r="F11" s="180">
        <v>40</v>
      </c>
      <c r="G11" s="77"/>
    </row>
    <row r="12" spans="1:7" ht="21" customHeight="1">
      <c r="A12" s="76" t="s">
        <v>37</v>
      </c>
      <c r="B12" s="80"/>
      <c r="C12" s="179" t="s">
        <v>136</v>
      </c>
      <c r="D12" s="76" t="s">
        <v>20</v>
      </c>
      <c r="E12" s="79">
        <f t="shared" si="0"/>
        <v>21.99</v>
      </c>
      <c r="F12" s="180">
        <v>21.99</v>
      </c>
      <c r="G12" s="77"/>
    </row>
    <row r="13" spans="1:7" ht="21" customHeight="1">
      <c r="A13" s="76" t="s">
        <v>38</v>
      </c>
      <c r="B13" s="80"/>
      <c r="C13" s="179" t="s">
        <v>137</v>
      </c>
      <c r="D13" s="76" t="s">
        <v>20</v>
      </c>
      <c r="E13" s="79">
        <f t="shared" si="0"/>
        <v>60</v>
      </c>
      <c r="F13" s="180">
        <v>60</v>
      </c>
      <c r="G13" s="77"/>
    </row>
    <row r="14" spans="1:7" ht="21" customHeight="1">
      <c r="A14" s="76" t="s">
        <v>39</v>
      </c>
      <c r="B14" s="80"/>
      <c r="C14" s="179" t="s">
        <v>138</v>
      </c>
      <c r="D14" s="76" t="s">
        <v>20</v>
      </c>
      <c r="E14" s="79">
        <f t="shared" si="0"/>
        <v>28.67</v>
      </c>
      <c r="F14" s="180">
        <v>28.67</v>
      </c>
      <c r="G14" s="77"/>
    </row>
    <row r="15" spans="1:7" ht="21" customHeight="1">
      <c r="A15" s="76" t="s">
        <v>40</v>
      </c>
      <c r="B15" s="80"/>
      <c r="C15" s="179" t="s">
        <v>139</v>
      </c>
      <c r="D15" s="76" t="s">
        <v>20</v>
      </c>
      <c r="E15" s="79">
        <f t="shared" si="0"/>
        <v>253.07</v>
      </c>
      <c r="F15" s="180">
        <v>253.07</v>
      </c>
      <c r="G15" s="77"/>
    </row>
    <row r="16" spans="1:7" ht="21" customHeight="1">
      <c r="A16" s="76" t="s">
        <v>41</v>
      </c>
      <c r="B16" s="80"/>
      <c r="C16" s="81"/>
      <c r="D16" s="76"/>
      <c r="E16" s="79"/>
      <c r="F16" s="82"/>
      <c r="G16" s="77"/>
    </row>
    <row r="17" spans="1:7" ht="21" customHeight="1">
      <c r="A17" s="76" t="s">
        <v>42</v>
      </c>
      <c r="B17" s="80"/>
      <c r="C17" s="81"/>
      <c r="D17" s="76"/>
      <c r="E17" s="79"/>
      <c r="F17" s="82"/>
      <c r="G17" s="77"/>
    </row>
    <row r="18" spans="1:7" ht="21" customHeight="1">
      <c r="A18" s="76" t="s">
        <v>43</v>
      </c>
      <c r="B18" s="80"/>
      <c r="C18" s="81"/>
      <c r="D18" s="76"/>
      <c r="E18" s="79"/>
      <c r="F18" s="82"/>
      <c r="G18" s="77"/>
    </row>
    <row r="19" spans="1:7" ht="21" customHeight="1">
      <c r="A19" s="76" t="s">
        <v>44</v>
      </c>
      <c r="B19" s="76"/>
      <c r="C19" s="77"/>
      <c r="D19" s="76"/>
      <c r="E19" s="83"/>
      <c r="F19" s="84"/>
      <c r="G19" s="77"/>
    </row>
    <row r="20" spans="1:7" ht="21" customHeight="1">
      <c r="A20" s="76" t="s">
        <v>45</v>
      </c>
      <c r="B20" s="76"/>
      <c r="C20" s="77"/>
      <c r="D20" s="76"/>
      <c r="E20" s="83"/>
      <c r="F20" s="84"/>
      <c r="G20" s="77"/>
    </row>
    <row r="21" spans="1:7" ht="21" customHeight="1">
      <c r="A21" s="76" t="s">
        <v>46</v>
      </c>
      <c r="B21" s="76"/>
      <c r="C21" s="77"/>
      <c r="D21" s="76"/>
      <c r="E21" s="83"/>
      <c r="F21" s="84"/>
      <c r="G21" s="77"/>
    </row>
    <row r="22" spans="1:7" ht="21" customHeight="1">
      <c r="A22" s="76" t="s">
        <v>47</v>
      </c>
      <c r="B22" s="76"/>
      <c r="C22" s="77"/>
      <c r="D22" s="76"/>
      <c r="E22" s="83"/>
      <c r="F22" s="84"/>
      <c r="G22" s="77"/>
    </row>
    <row r="23" spans="1:7" ht="21" customHeight="1">
      <c r="A23" s="76" t="s">
        <v>48</v>
      </c>
      <c r="B23" s="76"/>
      <c r="C23" s="77"/>
      <c r="D23" s="76"/>
      <c r="E23" s="83"/>
      <c r="F23" s="84"/>
      <c r="G23" s="77"/>
    </row>
    <row r="24" spans="1:7" ht="21" customHeight="1">
      <c r="A24" s="76" t="s">
        <v>49</v>
      </c>
      <c r="B24" s="76"/>
      <c r="C24" s="77"/>
      <c r="D24" s="76"/>
      <c r="E24" s="83"/>
      <c r="F24" s="84"/>
      <c r="G24" s="77"/>
    </row>
    <row r="25" spans="1:7" ht="21" customHeight="1">
      <c r="A25" s="76" t="s">
        <v>50</v>
      </c>
      <c r="B25" s="76"/>
      <c r="C25" s="77"/>
      <c r="D25" s="76"/>
      <c r="E25" s="83"/>
      <c r="F25" s="84"/>
      <c r="G25" s="77"/>
    </row>
    <row r="26" spans="1:7" ht="21" customHeight="1">
      <c r="A26" s="76" t="s">
        <v>51</v>
      </c>
      <c r="B26" s="76"/>
      <c r="C26" s="77"/>
      <c r="D26" s="76"/>
      <c r="E26" s="83"/>
      <c r="F26" s="84"/>
      <c r="G26" s="77"/>
    </row>
  </sheetData>
  <mergeCells count="9">
    <mergeCell ref="A2:G2"/>
    <mergeCell ref="E5:G5"/>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D19" sqref="D19"/>
    </sheetView>
  </sheetViews>
  <sheetFormatPr defaultColWidth="9" defaultRowHeight="14.25"/>
  <cols>
    <col min="1" max="1" width="12.125" customWidth="1"/>
    <col min="2" max="2" width="18.625" customWidth="1"/>
    <col min="3" max="3" width="25.625" customWidth="1"/>
    <col min="4" max="4" width="20.875" customWidth="1"/>
    <col min="5" max="7" width="11.375" customWidth="1"/>
  </cols>
  <sheetData>
    <row r="1" spans="1:7">
      <c r="G1" s="74" t="s">
        <v>52</v>
      </c>
    </row>
    <row r="2" spans="1:7" ht="25.5">
      <c r="A2" s="117" t="s">
        <v>131</v>
      </c>
      <c r="B2" s="117"/>
      <c r="C2" s="117"/>
      <c r="D2" s="117"/>
      <c r="E2" s="117"/>
      <c r="F2" s="117"/>
      <c r="G2" s="117"/>
    </row>
    <row r="4" spans="1:7">
      <c r="A4" s="75" t="s">
        <v>8</v>
      </c>
      <c r="B4" s="75"/>
    </row>
    <row r="5" spans="1:7" ht="21.95" customHeight="1">
      <c r="A5" s="119" t="s">
        <v>28</v>
      </c>
      <c r="B5" s="119" t="s">
        <v>29</v>
      </c>
      <c r="C5" s="119" t="s">
        <v>30</v>
      </c>
      <c r="D5" s="122" t="s">
        <v>31</v>
      </c>
      <c r="E5" s="118" t="s">
        <v>32</v>
      </c>
      <c r="F5" s="118"/>
      <c r="G5" s="118"/>
    </row>
    <row r="6" spans="1:7" ht="25.5" customHeight="1">
      <c r="A6" s="120"/>
      <c r="B6" s="120"/>
      <c r="C6" s="120"/>
      <c r="D6" s="120"/>
      <c r="E6" s="123" t="s">
        <v>15</v>
      </c>
      <c r="F6" s="124" t="s">
        <v>16</v>
      </c>
      <c r="G6" s="124" t="s">
        <v>33</v>
      </c>
    </row>
    <row r="7" spans="1:7" ht="40.5" customHeight="1">
      <c r="A7" s="121"/>
      <c r="B7" s="121"/>
      <c r="C7" s="121"/>
      <c r="D7" s="121"/>
      <c r="E7" s="123"/>
      <c r="F7" s="124"/>
      <c r="G7" s="124"/>
    </row>
    <row r="8" spans="1:7" ht="21" customHeight="1">
      <c r="A8" s="76" t="s">
        <v>18</v>
      </c>
      <c r="B8" s="76"/>
      <c r="C8" s="77"/>
      <c r="D8" s="77"/>
      <c r="E8" s="78">
        <f>SUM(E10:E26)</f>
        <v>445.82159999999999</v>
      </c>
      <c r="F8" s="78">
        <f>SUM(F10:F26)</f>
        <v>445.82159999999999</v>
      </c>
      <c r="G8" s="77"/>
    </row>
    <row r="9" spans="1:7" ht="21" customHeight="1">
      <c r="A9" s="76" t="s">
        <v>19</v>
      </c>
      <c r="B9" s="76" t="s">
        <v>34</v>
      </c>
      <c r="C9" s="77"/>
      <c r="D9" s="77"/>
      <c r="E9" s="79"/>
      <c r="F9" s="79"/>
      <c r="G9" s="77"/>
    </row>
    <row r="10" spans="1:7" ht="21" customHeight="1">
      <c r="A10" s="76" t="s">
        <v>35</v>
      </c>
      <c r="B10" s="80"/>
      <c r="C10" s="179" t="s">
        <v>140</v>
      </c>
      <c r="D10" s="76" t="s">
        <v>20</v>
      </c>
      <c r="E10" s="79">
        <f t="shared" ref="E10:E18" si="0">F10</f>
        <v>34.017000000000003</v>
      </c>
      <c r="F10" s="180">
        <f>'附件3  02项目支出表（2025年）'!F10*1.02</f>
        <v>34.017000000000003</v>
      </c>
      <c r="G10" s="77"/>
    </row>
    <row r="11" spans="1:7" ht="21" customHeight="1">
      <c r="A11" s="76" t="s">
        <v>36</v>
      </c>
      <c r="B11" s="80"/>
      <c r="C11" s="179" t="s">
        <v>135</v>
      </c>
      <c r="D11" s="76" t="s">
        <v>20</v>
      </c>
      <c r="E11" s="79">
        <f t="shared" si="0"/>
        <v>40.799999999999997</v>
      </c>
      <c r="F11" s="180">
        <f>'附件3  02项目支出表（2025年）'!F11*1.02</f>
        <v>40.799999999999997</v>
      </c>
      <c r="G11" s="77"/>
    </row>
    <row r="12" spans="1:7" ht="21" customHeight="1">
      <c r="A12" s="76" t="s">
        <v>37</v>
      </c>
      <c r="B12" s="80"/>
      <c r="C12" s="179" t="s">
        <v>141</v>
      </c>
      <c r="D12" s="76" t="s">
        <v>20</v>
      </c>
      <c r="E12" s="79">
        <f t="shared" si="0"/>
        <v>22.4298</v>
      </c>
      <c r="F12" s="180">
        <f>'附件3  02项目支出表（2025年）'!F12*1.02</f>
        <v>22.4298</v>
      </c>
      <c r="G12" s="77"/>
    </row>
    <row r="13" spans="1:7" ht="21" customHeight="1">
      <c r="A13" s="76" t="s">
        <v>38</v>
      </c>
      <c r="B13" s="80"/>
      <c r="C13" s="179" t="s">
        <v>137</v>
      </c>
      <c r="D13" s="76" t="s">
        <v>20</v>
      </c>
      <c r="E13" s="79">
        <f t="shared" si="0"/>
        <v>61.2</v>
      </c>
      <c r="F13" s="180">
        <f>'附件3  02项目支出表（2025年）'!F13*1.02</f>
        <v>61.2</v>
      </c>
      <c r="G13" s="77"/>
    </row>
    <row r="14" spans="1:7" ht="21" customHeight="1">
      <c r="A14" s="76" t="s">
        <v>39</v>
      </c>
      <c r="B14" s="80"/>
      <c r="C14" s="179" t="s">
        <v>138</v>
      </c>
      <c r="D14" s="76" t="s">
        <v>20</v>
      </c>
      <c r="E14" s="79">
        <f t="shared" si="0"/>
        <v>29.243400000000001</v>
      </c>
      <c r="F14" s="180">
        <f>'附件3  02项目支出表（2025年）'!F14*1.02</f>
        <v>29.243400000000001</v>
      </c>
      <c r="G14" s="77"/>
    </row>
    <row r="15" spans="1:7" ht="21" customHeight="1">
      <c r="A15" s="76" t="s">
        <v>40</v>
      </c>
      <c r="B15" s="80"/>
      <c r="C15" s="179" t="s">
        <v>139</v>
      </c>
      <c r="D15" s="76" t="s">
        <v>20</v>
      </c>
      <c r="E15" s="79">
        <f t="shared" si="0"/>
        <v>258.13139999999999</v>
      </c>
      <c r="F15" s="180">
        <f>'附件3  02项目支出表（2025年）'!F15*1.02</f>
        <v>258.13139999999999</v>
      </c>
      <c r="G15" s="77"/>
    </row>
    <row r="16" spans="1:7" ht="21" customHeight="1">
      <c r="A16" s="76" t="s">
        <v>41</v>
      </c>
      <c r="B16" s="80"/>
      <c r="C16" s="81"/>
      <c r="D16" s="76"/>
      <c r="E16" s="79"/>
      <c r="F16" s="82"/>
      <c r="G16" s="77"/>
    </row>
    <row r="17" spans="1:7" ht="21" customHeight="1">
      <c r="A17" s="76" t="s">
        <v>42</v>
      </c>
      <c r="B17" s="80"/>
      <c r="C17" s="81"/>
      <c r="D17" s="76"/>
      <c r="E17" s="79"/>
      <c r="F17" s="82"/>
      <c r="G17" s="77"/>
    </row>
    <row r="18" spans="1:7" ht="21" customHeight="1">
      <c r="A18" s="76" t="s">
        <v>43</v>
      </c>
      <c r="B18" s="80"/>
      <c r="C18" s="81"/>
      <c r="D18" s="76"/>
      <c r="E18" s="79"/>
      <c r="F18" s="82"/>
      <c r="G18" s="77"/>
    </row>
    <row r="19" spans="1:7" ht="21" customHeight="1">
      <c r="A19" s="76" t="s">
        <v>44</v>
      </c>
      <c r="B19" s="76"/>
      <c r="C19" s="77"/>
      <c r="D19" s="76"/>
      <c r="E19" s="83"/>
      <c r="F19" s="84"/>
      <c r="G19" s="77"/>
    </row>
    <row r="20" spans="1:7" ht="21" customHeight="1">
      <c r="A20" s="76" t="s">
        <v>45</v>
      </c>
      <c r="B20" s="76"/>
      <c r="C20" s="77"/>
      <c r="D20" s="76"/>
      <c r="E20" s="83"/>
      <c r="F20" s="84"/>
      <c r="G20" s="77"/>
    </row>
    <row r="21" spans="1:7" ht="21" customHeight="1">
      <c r="A21" s="76" t="s">
        <v>46</v>
      </c>
      <c r="B21" s="76"/>
      <c r="C21" s="77"/>
      <c r="D21" s="76"/>
      <c r="E21" s="83"/>
      <c r="F21" s="84"/>
      <c r="G21" s="77"/>
    </row>
    <row r="22" spans="1:7" ht="21" customHeight="1">
      <c r="A22" s="76" t="s">
        <v>47</v>
      </c>
      <c r="B22" s="76"/>
      <c r="C22" s="77"/>
      <c r="D22" s="76"/>
      <c r="E22" s="83"/>
      <c r="F22" s="84"/>
      <c r="G22" s="77"/>
    </row>
    <row r="23" spans="1:7" ht="21" customHeight="1">
      <c r="A23" s="76" t="s">
        <v>48</v>
      </c>
      <c r="B23" s="76"/>
      <c r="C23" s="77"/>
      <c r="D23" s="76"/>
      <c r="E23" s="83"/>
      <c r="F23" s="84"/>
      <c r="G23" s="77"/>
    </row>
    <row r="24" spans="1:7" ht="21" customHeight="1">
      <c r="A24" s="76" t="s">
        <v>49</v>
      </c>
      <c r="B24" s="76"/>
      <c r="C24" s="77"/>
      <c r="D24" s="76"/>
      <c r="E24" s="83"/>
      <c r="F24" s="84"/>
      <c r="G24" s="77"/>
    </row>
    <row r="25" spans="1:7" ht="21" customHeight="1">
      <c r="A25" s="76" t="s">
        <v>50</v>
      </c>
      <c r="B25" s="76"/>
      <c r="C25" s="77"/>
      <c r="D25" s="76"/>
      <c r="E25" s="83"/>
      <c r="F25" s="84"/>
      <c r="G25" s="77"/>
    </row>
    <row r="26" spans="1:7" ht="21" customHeight="1">
      <c r="A26" s="76" t="s">
        <v>51</v>
      </c>
      <c r="B26" s="76"/>
      <c r="C26" s="77"/>
      <c r="D26" s="76"/>
      <c r="E26" s="83"/>
      <c r="F26" s="84"/>
      <c r="G26" s="77"/>
    </row>
  </sheetData>
  <mergeCells count="9">
    <mergeCell ref="A2:G2"/>
    <mergeCell ref="E5:G5"/>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10" sqref="F10:F15"/>
    </sheetView>
  </sheetViews>
  <sheetFormatPr defaultColWidth="9" defaultRowHeight="14.25"/>
  <cols>
    <col min="1" max="1" width="12.125" customWidth="1"/>
    <col min="2" max="2" width="18.25" customWidth="1"/>
    <col min="3" max="3" width="26.625" customWidth="1"/>
    <col min="4" max="4" width="20.875" customWidth="1"/>
    <col min="5" max="7" width="11.375" customWidth="1"/>
  </cols>
  <sheetData>
    <row r="1" spans="1:7">
      <c r="G1" s="74" t="s">
        <v>53</v>
      </c>
    </row>
    <row r="2" spans="1:7" ht="25.5">
      <c r="A2" s="117" t="s">
        <v>130</v>
      </c>
      <c r="B2" s="117"/>
      <c r="C2" s="117"/>
      <c r="D2" s="117"/>
      <c r="E2" s="117"/>
      <c r="F2" s="117"/>
      <c r="G2" s="117"/>
    </row>
    <row r="4" spans="1:7">
      <c r="A4" s="75" t="s">
        <v>8</v>
      </c>
      <c r="B4" s="75"/>
    </row>
    <row r="5" spans="1:7" ht="21.95" customHeight="1">
      <c r="A5" s="119" t="s">
        <v>28</v>
      </c>
      <c r="B5" s="119" t="s">
        <v>29</v>
      </c>
      <c r="C5" s="119" t="s">
        <v>30</v>
      </c>
      <c r="D5" s="122" t="s">
        <v>31</v>
      </c>
      <c r="E5" s="118" t="s">
        <v>32</v>
      </c>
      <c r="F5" s="118"/>
      <c r="G5" s="118"/>
    </row>
    <row r="6" spans="1:7" ht="25.5" customHeight="1">
      <c r="A6" s="120"/>
      <c r="B6" s="120"/>
      <c r="C6" s="120"/>
      <c r="D6" s="120"/>
      <c r="E6" s="123" t="s">
        <v>15</v>
      </c>
      <c r="F6" s="124" t="s">
        <v>16</v>
      </c>
      <c r="G6" s="124" t="s">
        <v>33</v>
      </c>
    </row>
    <row r="7" spans="1:7" ht="40.5" customHeight="1">
      <c r="A7" s="121"/>
      <c r="B7" s="121"/>
      <c r="C7" s="121"/>
      <c r="D7" s="121"/>
      <c r="E7" s="123"/>
      <c r="F7" s="124"/>
      <c r="G7" s="124"/>
    </row>
    <row r="8" spans="1:7" ht="21" customHeight="1">
      <c r="A8" s="76" t="s">
        <v>18</v>
      </c>
      <c r="B8" s="76"/>
      <c r="C8" s="77"/>
      <c r="D8" s="77"/>
      <c r="E8" s="78">
        <f>SUM(E10:E26)</f>
        <v>454.73803199999998</v>
      </c>
      <c r="F8" s="78">
        <f>SUM(F10:F26)</f>
        <v>454.73803199999998</v>
      </c>
      <c r="G8" s="77"/>
    </row>
    <row r="9" spans="1:7" ht="21" customHeight="1">
      <c r="A9" s="76" t="s">
        <v>19</v>
      </c>
      <c r="B9" s="76" t="s">
        <v>34</v>
      </c>
      <c r="C9" s="77"/>
      <c r="D9" s="77"/>
      <c r="E9" s="79"/>
      <c r="F9" s="79"/>
      <c r="G9" s="77"/>
    </row>
    <row r="10" spans="1:7" ht="21" customHeight="1">
      <c r="A10" s="76" t="s">
        <v>35</v>
      </c>
      <c r="B10" s="80"/>
      <c r="C10" s="179" t="s">
        <v>134</v>
      </c>
      <c r="D10" s="76" t="s">
        <v>20</v>
      </c>
      <c r="E10" s="79">
        <f t="shared" ref="E10:E18" si="0">F10</f>
        <v>34.697340000000004</v>
      </c>
      <c r="F10" s="82">
        <f>'附件3  03项目支出表（2026年）'!F10*1.02</f>
        <v>34.697340000000004</v>
      </c>
      <c r="G10" s="77"/>
    </row>
    <row r="11" spans="1:7" ht="21" customHeight="1">
      <c r="A11" s="76" t="s">
        <v>36</v>
      </c>
      <c r="B11" s="80"/>
      <c r="C11" s="179" t="s">
        <v>135</v>
      </c>
      <c r="D11" s="76" t="s">
        <v>20</v>
      </c>
      <c r="E11" s="79">
        <f t="shared" si="0"/>
        <v>41.616</v>
      </c>
      <c r="F11" s="82">
        <f>'附件3  03项目支出表（2026年）'!F11*1.02</f>
        <v>41.616</v>
      </c>
      <c r="G11" s="77"/>
    </row>
    <row r="12" spans="1:7" ht="21" customHeight="1">
      <c r="A12" s="76" t="s">
        <v>37</v>
      </c>
      <c r="B12" s="80"/>
      <c r="C12" s="179" t="s">
        <v>136</v>
      </c>
      <c r="D12" s="76" t="s">
        <v>20</v>
      </c>
      <c r="E12" s="79">
        <f t="shared" si="0"/>
        <v>22.878396000000002</v>
      </c>
      <c r="F12" s="82">
        <f>'附件3  03项目支出表（2026年）'!F12*1.02</f>
        <v>22.878396000000002</v>
      </c>
      <c r="G12" s="77"/>
    </row>
    <row r="13" spans="1:7" ht="21" customHeight="1">
      <c r="A13" s="76" t="s">
        <v>38</v>
      </c>
      <c r="B13" s="80"/>
      <c r="C13" s="179" t="s">
        <v>137</v>
      </c>
      <c r="D13" s="76" t="s">
        <v>20</v>
      </c>
      <c r="E13" s="79">
        <f t="shared" si="0"/>
        <v>62.424000000000007</v>
      </c>
      <c r="F13" s="82">
        <f>'附件3  03项目支出表（2026年）'!F13*1.02</f>
        <v>62.424000000000007</v>
      </c>
      <c r="G13" s="77"/>
    </row>
    <row r="14" spans="1:7" ht="21" customHeight="1">
      <c r="A14" s="76" t="s">
        <v>39</v>
      </c>
      <c r="B14" s="80"/>
      <c r="C14" s="179" t="s">
        <v>138</v>
      </c>
      <c r="D14" s="76" t="s">
        <v>20</v>
      </c>
      <c r="E14" s="79">
        <f t="shared" si="0"/>
        <v>29.828268000000001</v>
      </c>
      <c r="F14" s="82">
        <f>'附件3  03项目支出表（2026年）'!F14*1.02</f>
        <v>29.828268000000001</v>
      </c>
      <c r="G14" s="77"/>
    </row>
    <row r="15" spans="1:7" ht="21" customHeight="1">
      <c r="A15" s="76" t="s">
        <v>40</v>
      </c>
      <c r="B15" s="80"/>
      <c r="C15" s="179" t="s">
        <v>139</v>
      </c>
      <c r="D15" s="76" t="s">
        <v>20</v>
      </c>
      <c r="E15" s="79">
        <f t="shared" si="0"/>
        <v>263.29402799999997</v>
      </c>
      <c r="F15" s="82">
        <f>'附件3  03项目支出表（2026年）'!F15*1.02</f>
        <v>263.29402799999997</v>
      </c>
      <c r="G15" s="77"/>
    </row>
    <row r="16" spans="1:7" ht="21" customHeight="1">
      <c r="A16" s="76" t="s">
        <v>41</v>
      </c>
      <c r="B16" s="80"/>
      <c r="C16" s="81"/>
      <c r="D16" s="76"/>
      <c r="E16" s="79"/>
      <c r="F16" s="82"/>
      <c r="G16" s="77"/>
    </row>
    <row r="17" spans="1:7" ht="21" customHeight="1">
      <c r="A17" s="76" t="s">
        <v>42</v>
      </c>
      <c r="B17" s="80"/>
      <c r="C17" s="81"/>
      <c r="D17" s="76"/>
      <c r="E17" s="79"/>
      <c r="F17" s="82"/>
      <c r="G17" s="77"/>
    </row>
    <row r="18" spans="1:7" ht="21" customHeight="1">
      <c r="A18" s="76" t="s">
        <v>43</v>
      </c>
      <c r="B18" s="80"/>
      <c r="C18" s="81"/>
      <c r="D18" s="76"/>
      <c r="E18" s="79"/>
      <c r="F18" s="82"/>
      <c r="G18" s="77"/>
    </row>
    <row r="19" spans="1:7" ht="21" customHeight="1">
      <c r="A19" s="76" t="s">
        <v>44</v>
      </c>
      <c r="B19" s="76"/>
      <c r="C19" s="77"/>
      <c r="D19" s="76"/>
      <c r="E19" s="83"/>
      <c r="F19" s="84"/>
      <c r="G19" s="77"/>
    </row>
    <row r="20" spans="1:7" ht="21" customHeight="1">
      <c r="A20" s="76" t="s">
        <v>45</v>
      </c>
      <c r="B20" s="76"/>
      <c r="C20" s="77"/>
      <c r="D20" s="76"/>
      <c r="E20" s="83"/>
      <c r="F20" s="84"/>
      <c r="G20" s="77"/>
    </row>
    <row r="21" spans="1:7" ht="21" customHeight="1">
      <c r="A21" s="76" t="s">
        <v>46</v>
      </c>
      <c r="B21" s="76"/>
      <c r="C21" s="77"/>
      <c r="D21" s="76"/>
      <c r="E21" s="83"/>
      <c r="F21" s="84"/>
      <c r="G21" s="77"/>
    </row>
    <row r="22" spans="1:7" ht="21" customHeight="1">
      <c r="A22" s="76" t="s">
        <v>47</v>
      </c>
      <c r="B22" s="76"/>
      <c r="C22" s="77"/>
      <c r="D22" s="76"/>
      <c r="E22" s="83"/>
      <c r="F22" s="84"/>
      <c r="G22" s="77"/>
    </row>
    <row r="23" spans="1:7" ht="21" customHeight="1">
      <c r="A23" s="76" t="s">
        <v>48</v>
      </c>
      <c r="B23" s="76"/>
      <c r="C23" s="77"/>
      <c r="D23" s="76"/>
      <c r="E23" s="83"/>
      <c r="F23" s="84"/>
      <c r="G23" s="77"/>
    </row>
    <row r="24" spans="1:7" ht="21" customHeight="1">
      <c r="A24" s="76" t="s">
        <v>49</v>
      </c>
      <c r="B24" s="76"/>
      <c r="C24" s="77"/>
      <c r="D24" s="76"/>
      <c r="E24" s="83"/>
      <c r="F24" s="84"/>
      <c r="G24" s="77"/>
    </row>
    <row r="25" spans="1:7" ht="21" customHeight="1">
      <c r="A25" s="76" t="s">
        <v>50</v>
      </c>
      <c r="B25" s="76"/>
      <c r="C25" s="77"/>
      <c r="D25" s="76"/>
      <c r="E25" s="83"/>
      <c r="F25" s="84"/>
      <c r="G25" s="77"/>
    </row>
    <row r="26" spans="1:7" ht="21" customHeight="1">
      <c r="A26" s="76" t="s">
        <v>51</v>
      </c>
      <c r="B26" s="76"/>
      <c r="C26" s="77"/>
      <c r="D26" s="76"/>
      <c r="E26" s="83"/>
      <c r="F26" s="84"/>
      <c r="G26" s="77"/>
    </row>
  </sheetData>
  <mergeCells count="9">
    <mergeCell ref="A2:G2"/>
    <mergeCell ref="E5:G5"/>
    <mergeCell ref="A5:A7"/>
    <mergeCell ref="B5:B7"/>
    <mergeCell ref="C5:C7"/>
    <mergeCell ref="D5:D7"/>
    <mergeCell ref="E6:E7"/>
    <mergeCell ref="F6:F7"/>
    <mergeCell ref="G6:G7"/>
  </mergeCells>
  <phoneticPr fontId="15"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workbookViewId="0">
      <selection activeCell="V12" sqref="V12"/>
    </sheetView>
  </sheetViews>
  <sheetFormatPr defaultColWidth="9" defaultRowHeight="14.25"/>
  <cols>
    <col min="1" max="1" width="2.75" style="4" customWidth="1"/>
    <col min="2" max="2" width="8.125" style="4" customWidth="1"/>
    <col min="3" max="3" width="26.5" style="4" customWidth="1"/>
    <col min="4" max="4" width="17.875" style="4" customWidth="1"/>
    <col min="5" max="5" width="11.25" style="4" customWidth="1"/>
    <col min="6" max="6" width="5.25" style="4" customWidth="1"/>
    <col min="7" max="7" width="4.875" style="4" customWidth="1"/>
    <col min="8" max="8" width="4.75" style="4" customWidth="1"/>
    <col min="9" max="9" width="6.375"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25" t="s">
        <v>54</v>
      </c>
      <c r="B1" s="125"/>
      <c r="C1" s="125"/>
      <c r="D1" s="125"/>
      <c r="E1" s="125"/>
      <c r="F1" s="125"/>
    </row>
    <row r="2" spans="1:21" ht="28.5" customHeight="1">
      <c r="A2" s="126" t="s">
        <v>129</v>
      </c>
      <c r="B2" s="126"/>
      <c r="C2" s="126"/>
      <c r="D2" s="126"/>
      <c r="E2" s="126"/>
      <c r="F2" s="126"/>
      <c r="G2" s="126"/>
      <c r="H2" s="126"/>
      <c r="I2" s="126"/>
      <c r="J2" s="126"/>
      <c r="K2" s="126"/>
      <c r="L2" s="126"/>
      <c r="M2" s="126"/>
      <c r="N2" s="126"/>
      <c r="O2" s="126"/>
      <c r="P2" s="126"/>
      <c r="Q2" s="126"/>
      <c r="R2" s="126"/>
      <c r="S2" s="126"/>
      <c r="T2" s="126"/>
      <c r="U2" s="126"/>
    </row>
    <row r="3" spans="1:21" ht="21" customHeight="1">
      <c r="T3" s="4" t="s">
        <v>9</v>
      </c>
    </row>
    <row r="4" spans="1:21" s="66" customFormat="1" ht="21.75" customHeight="1">
      <c r="A4" s="134" t="s">
        <v>55</v>
      </c>
      <c r="B4" s="134" t="s">
        <v>56</v>
      </c>
      <c r="C4" s="134" t="s">
        <v>57</v>
      </c>
      <c r="D4" s="134" t="s">
        <v>58</v>
      </c>
      <c r="E4" s="127" t="s">
        <v>59</v>
      </c>
      <c r="F4" s="127" t="s">
        <v>60</v>
      </c>
      <c r="G4" s="127" t="s">
        <v>61</v>
      </c>
      <c r="H4" s="127"/>
      <c r="I4" s="128" t="s">
        <v>62</v>
      </c>
      <c r="J4" s="129"/>
      <c r="K4" s="129"/>
      <c r="L4" s="129"/>
      <c r="M4" s="129"/>
      <c r="N4" s="129"/>
      <c r="O4" s="130"/>
      <c r="P4" s="130"/>
      <c r="Q4" s="130"/>
      <c r="R4" s="130"/>
      <c r="S4" s="130"/>
      <c r="T4" s="130"/>
      <c r="U4" s="131"/>
    </row>
    <row r="5" spans="1:21" s="66" customFormat="1" ht="28.5" customHeight="1">
      <c r="A5" s="135"/>
      <c r="B5" s="135"/>
      <c r="C5" s="135"/>
      <c r="D5" s="135"/>
      <c r="E5" s="127"/>
      <c r="F5" s="127"/>
      <c r="G5" s="127" t="s">
        <v>13</v>
      </c>
      <c r="H5" s="137" t="s">
        <v>14</v>
      </c>
      <c r="I5" s="127" t="s">
        <v>12</v>
      </c>
      <c r="J5" s="127" t="s">
        <v>63</v>
      </c>
      <c r="K5" s="127" t="s">
        <v>64</v>
      </c>
      <c r="L5" s="127" t="s">
        <v>65</v>
      </c>
      <c r="M5" s="127" t="s">
        <v>66</v>
      </c>
      <c r="N5" s="127" t="s">
        <v>67</v>
      </c>
      <c r="O5" s="131" t="s">
        <v>68</v>
      </c>
      <c r="P5" s="127" t="s">
        <v>69</v>
      </c>
      <c r="Q5" s="127" t="s">
        <v>70</v>
      </c>
      <c r="R5" s="127" t="s">
        <v>71</v>
      </c>
      <c r="S5" s="127" t="s">
        <v>72</v>
      </c>
      <c r="T5" s="127" t="s">
        <v>73</v>
      </c>
      <c r="U5" s="127"/>
    </row>
    <row r="6" spans="1:21" s="66" customFormat="1" ht="60" customHeight="1">
      <c r="A6" s="136"/>
      <c r="B6" s="136"/>
      <c r="C6" s="136"/>
      <c r="D6" s="136"/>
      <c r="E6" s="127"/>
      <c r="F6" s="127"/>
      <c r="G6" s="127"/>
      <c r="H6" s="137"/>
      <c r="I6" s="127"/>
      <c r="J6" s="127"/>
      <c r="K6" s="127"/>
      <c r="L6" s="127"/>
      <c r="M6" s="127"/>
      <c r="N6" s="127"/>
      <c r="O6" s="131"/>
      <c r="P6" s="127"/>
      <c r="Q6" s="127"/>
      <c r="R6" s="127"/>
      <c r="S6" s="127"/>
      <c r="T6" s="67" t="s">
        <v>74</v>
      </c>
      <c r="U6" s="67" t="s">
        <v>75</v>
      </c>
    </row>
    <row r="7" spans="1:21">
      <c r="A7" s="63"/>
      <c r="B7" s="63"/>
      <c r="C7" s="63"/>
      <c r="D7" s="63"/>
      <c r="E7" s="63"/>
      <c r="F7" s="63"/>
      <c r="G7" s="63"/>
      <c r="H7" s="68"/>
      <c r="I7" s="63"/>
      <c r="J7" s="63"/>
      <c r="K7" s="63"/>
      <c r="L7" s="63"/>
      <c r="M7" s="63"/>
      <c r="N7" s="63"/>
      <c r="O7" s="70"/>
      <c r="P7" s="63"/>
      <c r="Q7" s="63"/>
      <c r="R7" s="63"/>
      <c r="S7" s="63"/>
      <c r="T7" s="63"/>
      <c r="U7" s="63"/>
    </row>
    <row r="8" spans="1:21">
      <c r="A8" s="63">
        <v>1</v>
      </c>
      <c r="B8" s="63"/>
      <c r="C8" s="61"/>
      <c r="D8" s="61"/>
      <c r="E8" s="61"/>
      <c r="F8" s="63"/>
      <c r="G8" s="63"/>
      <c r="H8" s="68"/>
      <c r="I8" s="71"/>
      <c r="J8" s="63"/>
      <c r="K8" s="63"/>
      <c r="L8" s="63"/>
      <c r="M8" s="63"/>
      <c r="N8" s="63"/>
      <c r="O8" s="72"/>
      <c r="P8" s="63"/>
      <c r="Q8" s="63"/>
      <c r="R8" s="63"/>
      <c r="S8" s="63"/>
      <c r="T8" s="63"/>
      <c r="U8" s="63"/>
    </row>
    <row r="9" spans="1:21">
      <c r="A9" s="63">
        <v>2</v>
      </c>
      <c r="B9" s="63"/>
      <c r="C9" s="61"/>
      <c r="D9" s="61"/>
      <c r="E9" s="61"/>
      <c r="F9" s="63"/>
      <c r="G9" s="63"/>
      <c r="H9" s="68"/>
      <c r="I9" s="72"/>
      <c r="J9" s="63"/>
      <c r="K9" s="63"/>
      <c r="L9" s="63"/>
      <c r="M9" s="63"/>
      <c r="N9" s="63"/>
      <c r="O9" s="72"/>
      <c r="P9" s="63"/>
      <c r="Q9" s="63"/>
      <c r="R9" s="63"/>
      <c r="S9" s="63"/>
      <c r="T9" s="63"/>
      <c r="U9" s="63"/>
    </row>
    <row r="10" spans="1:21">
      <c r="A10" s="63"/>
      <c r="B10" s="63"/>
      <c r="C10" s="63"/>
      <c r="D10" s="63"/>
      <c r="E10" s="63"/>
      <c r="F10" s="63"/>
      <c r="G10" s="63"/>
      <c r="H10" s="63"/>
      <c r="I10" s="73"/>
      <c r="J10" s="73"/>
      <c r="K10" s="73"/>
      <c r="L10" s="73"/>
      <c r="M10" s="73"/>
      <c r="N10" s="73"/>
      <c r="O10" s="63"/>
      <c r="P10" s="63"/>
      <c r="Q10" s="63"/>
      <c r="R10" s="63"/>
      <c r="S10" s="63"/>
      <c r="T10" s="63"/>
      <c r="U10" s="63"/>
    </row>
    <row r="11" spans="1:21">
      <c r="A11" s="63"/>
      <c r="B11" s="63"/>
      <c r="C11" s="63"/>
      <c r="D11" s="63"/>
      <c r="E11" s="63"/>
      <c r="F11" s="63"/>
      <c r="G11" s="63"/>
      <c r="H11" s="63"/>
      <c r="I11" s="63"/>
      <c r="J11" s="63"/>
      <c r="K11" s="63"/>
      <c r="L11" s="63"/>
      <c r="M11" s="63"/>
      <c r="N11" s="63"/>
      <c r="O11" s="63"/>
      <c r="P11" s="63"/>
      <c r="Q11" s="63"/>
      <c r="R11" s="63"/>
      <c r="S11" s="63"/>
      <c r="T11" s="63"/>
      <c r="U11" s="63"/>
    </row>
    <row r="12" spans="1:21">
      <c r="A12" s="63"/>
      <c r="B12" s="63"/>
      <c r="C12" s="63"/>
      <c r="D12" s="63"/>
      <c r="E12" s="63"/>
      <c r="F12" s="63"/>
      <c r="G12" s="63"/>
      <c r="H12" s="63"/>
      <c r="I12" s="63"/>
      <c r="J12" s="63"/>
      <c r="K12" s="63"/>
      <c r="L12" s="63"/>
      <c r="M12" s="63"/>
      <c r="N12" s="63"/>
      <c r="O12" s="63"/>
      <c r="P12" s="63"/>
      <c r="Q12" s="63"/>
      <c r="R12" s="63"/>
      <c r="S12" s="63"/>
      <c r="T12" s="63"/>
      <c r="U12" s="63"/>
    </row>
    <row r="13" spans="1:21">
      <c r="A13" s="63"/>
      <c r="B13" s="63"/>
      <c r="C13" s="63"/>
      <c r="D13" s="63"/>
      <c r="E13" s="63"/>
      <c r="F13" s="63"/>
      <c r="G13" s="63"/>
      <c r="H13" s="63"/>
      <c r="I13" s="63"/>
      <c r="J13" s="63"/>
      <c r="K13" s="63"/>
      <c r="L13" s="63"/>
      <c r="M13" s="63"/>
      <c r="N13" s="63"/>
      <c r="O13" s="63"/>
      <c r="P13" s="63"/>
      <c r="Q13" s="63"/>
      <c r="R13" s="63"/>
      <c r="S13" s="63"/>
      <c r="T13" s="63"/>
      <c r="U13" s="63"/>
    </row>
    <row r="14" spans="1:21">
      <c r="A14" s="63"/>
      <c r="B14" s="63"/>
      <c r="C14" s="63"/>
      <c r="D14" s="63"/>
      <c r="E14" s="63"/>
      <c r="F14" s="63"/>
      <c r="G14" s="63"/>
      <c r="H14" s="63"/>
      <c r="I14" s="63"/>
      <c r="J14" s="63"/>
      <c r="K14" s="63"/>
      <c r="L14" s="63"/>
      <c r="M14" s="63"/>
      <c r="N14" s="63"/>
      <c r="O14" s="63"/>
      <c r="P14" s="63"/>
      <c r="Q14" s="63"/>
      <c r="R14" s="63"/>
      <c r="S14" s="63"/>
      <c r="T14" s="63"/>
      <c r="U14" s="63"/>
    </row>
    <row r="15" spans="1:21">
      <c r="A15" s="63"/>
      <c r="B15" s="63"/>
      <c r="C15" s="63"/>
      <c r="D15" s="63"/>
      <c r="E15" s="63"/>
      <c r="F15" s="63"/>
      <c r="G15" s="63"/>
      <c r="H15" s="63"/>
      <c r="I15" s="63"/>
      <c r="J15" s="63"/>
      <c r="K15" s="63"/>
      <c r="L15" s="63"/>
      <c r="M15" s="63"/>
      <c r="N15" s="63"/>
      <c r="O15" s="63"/>
      <c r="P15" s="63"/>
      <c r="Q15" s="63"/>
      <c r="R15" s="63"/>
      <c r="S15" s="63"/>
      <c r="T15" s="63"/>
      <c r="U15" s="63"/>
    </row>
    <row r="16" spans="1:21">
      <c r="A16" s="63"/>
      <c r="B16" s="63"/>
      <c r="C16" s="63"/>
      <c r="D16" s="63"/>
      <c r="E16" s="63"/>
      <c r="F16" s="63"/>
      <c r="G16" s="63"/>
      <c r="H16" s="63"/>
      <c r="I16" s="63"/>
      <c r="J16" s="63"/>
      <c r="K16" s="63"/>
      <c r="L16" s="63"/>
      <c r="M16" s="63"/>
      <c r="N16" s="63"/>
      <c r="O16" s="63"/>
      <c r="P16" s="63"/>
      <c r="Q16" s="63"/>
      <c r="R16" s="63"/>
      <c r="S16" s="63"/>
      <c r="T16" s="63"/>
      <c r="U16" s="63"/>
    </row>
    <row r="17" spans="1:21">
      <c r="A17" s="63"/>
      <c r="B17" s="63"/>
      <c r="C17" s="63"/>
      <c r="D17" s="63"/>
      <c r="E17" s="63"/>
      <c r="F17" s="63"/>
      <c r="G17" s="63"/>
      <c r="H17" s="63"/>
      <c r="I17" s="63"/>
      <c r="J17" s="63"/>
      <c r="K17" s="63"/>
      <c r="L17" s="63"/>
      <c r="M17" s="63"/>
      <c r="N17" s="63"/>
      <c r="O17" s="63"/>
      <c r="P17" s="63"/>
      <c r="Q17" s="63"/>
      <c r="R17" s="63"/>
      <c r="S17" s="63"/>
      <c r="T17" s="63"/>
      <c r="U17" s="63"/>
    </row>
    <row r="18" spans="1:21">
      <c r="A18" s="63"/>
      <c r="B18" s="63"/>
      <c r="C18" s="63"/>
      <c r="D18" s="63"/>
      <c r="E18" s="63"/>
      <c r="F18" s="63"/>
      <c r="G18" s="63"/>
      <c r="H18" s="63"/>
      <c r="I18" s="63"/>
      <c r="J18" s="63"/>
      <c r="K18" s="63"/>
      <c r="L18" s="63"/>
      <c r="M18" s="63"/>
      <c r="N18" s="63"/>
      <c r="O18" s="63"/>
      <c r="P18" s="63"/>
      <c r="Q18" s="63"/>
      <c r="R18" s="63"/>
      <c r="S18" s="63"/>
      <c r="T18" s="63"/>
      <c r="U18" s="63"/>
    </row>
    <row r="19" spans="1:21">
      <c r="A19" s="63"/>
      <c r="B19" s="63"/>
      <c r="C19" s="63"/>
      <c r="D19" s="63"/>
      <c r="E19" s="63"/>
      <c r="F19" s="63"/>
      <c r="G19" s="63"/>
      <c r="H19" s="63"/>
      <c r="I19" s="63"/>
      <c r="J19" s="63"/>
      <c r="K19" s="63"/>
      <c r="L19" s="63"/>
      <c r="M19" s="63"/>
      <c r="N19" s="63"/>
      <c r="O19" s="63"/>
      <c r="P19" s="63"/>
      <c r="Q19" s="63"/>
      <c r="R19" s="63"/>
      <c r="S19" s="63"/>
      <c r="T19" s="63"/>
      <c r="U19" s="63"/>
    </row>
    <row r="20" spans="1:21">
      <c r="A20" s="63"/>
      <c r="B20" s="63"/>
      <c r="C20" s="63"/>
      <c r="D20" s="63"/>
      <c r="E20" s="63"/>
      <c r="F20" s="63"/>
      <c r="G20" s="63"/>
      <c r="H20" s="63"/>
      <c r="I20" s="63"/>
      <c r="J20" s="63"/>
      <c r="K20" s="63"/>
      <c r="L20" s="63"/>
      <c r="M20" s="63"/>
      <c r="N20" s="63"/>
      <c r="O20" s="63"/>
      <c r="P20" s="63"/>
      <c r="Q20" s="63"/>
      <c r="R20" s="63"/>
      <c r="S20" s="63"/>
      <c r="T20" s="63"/>
      <c r="U20" s="63"/>
    </row>
    <row r="21" spans="1:21">
      <c r="A21" s="63"/>
      <c r="B21" s="63"/>
      <c r="C21" s="63"/>
      <c r="D21" s="63"/>
      <c r="E21" s="63"/>
      <c r="F21" s="63"/>
      <c r="G21" s="63"/>
      <c r="H21" s="63"/>
      <c r="I21" s="63"/>
      <c r="J21" s="63"/>
      <c r="K21" s="63"/>
      <c r="L21" s="63"/>
      <c r="M21" s="63"/>
      <c r="N21" s="63"/>
      <c r="O21" s="63"/>
      <c r="P21" s="63"/>
      <c r="Q21" s="63"/>
      <c r="R21" s="63"/>
      <c r="S21" s="63"/>
      <c r="T21" s="63"/>
      <c r="U21" s="63"/>
    </row>
    <row r="22" spans="1:21">
      <c r="A22" s="63"/>
      <c r="B22" s="63"/>
      <c r="C22" s="63"/>
      <c r="D22" s="63"/>
      <c r="E22" s="63"/>
      <c r="F22" s="63"/>
      <c r="G22" s="63"/>
      <c r="H22" s="63"/>
      <c r="I22" s="63"/>
      <c r="J22" s="63"/>
      <c r="K22" s="63"/>
      <c r="L22" s="63"/>
      <c r="M22" s="63"/>
      <c r="N22" s="63"/>
      <c r="O22" s="63"/>
      <c r="P22" s="63"/>
      <c r="Q22" s="63"/>
      <c r="R22" s="63"/>
      <c r="S22" s="63"/>
      <c r="T22" s="63"/>
      <c r="U22" s="63"/>
    </row>
    <row r="23" spans="1:21">
      <c r="A23" s="63"/>
      <c r="B23" s="63"/>
      <c r="C23" s="63"/>
      <c r="D23" s="63"/>
      <c r="E23" s="63"/>
      <c r="F23" s="63"/>
      <c r="G23" s="63"/>
      <c r="H23" s="63"/>
      <c r="I23" s="63"/>
      <c r="J23" s="63"/>
      <c r="K23" s="63"/>
      <c r="L23" s="63"/>
      <c r="M23" s="63"/>
      <c r="N23" s="63"/>
      <c r="O23" s="63"/>
      <c r="P23" s="63"/>
      <c r="Q23" s="63"/>
      <c r="R23" s="63"/>
      <c r="S23" s="63"/>
      <c r="T23" s="63"/>
      <c r="U23" s="63"/>
    </row>
    <row r="24" spans="1:21" ht="36" customHeight="1">
      <c r="A24" s="132" t="s">
        <v>76</v>
      </c>
      <c r="B24" s="132"/>
      <c r="C24" s="132"/>
      <c r="D24" s="132"/>
      <c r="E24" s="132"/>
      <c r="F24" s="132"/>
      <c r="G24" s="132"/>
      <c r="H24" s="132"/>
      <c r="I24" s="132"/>
      <c r="J24" s="132"/>
      <c r="K24" s="132"/>
      <c r="L24" s="132"/>
      <c r="M24" s="132"/>
      <c r="N24" s="132"/>
      <c r="O24" s="132"/>
      <c r="P24" s="132"/>
      <c r="Q24" s="132"/>
      <c r="R24" s="132"/>
      <c r="S24" s="132"/>
      <c r="T24" s="132"/>
      <c r="U24" s="132"/>
    </row>
    <row r="25" spans="1:21" ht="36" customHeight="1">
      <c r="A25" s="133" t="s">
        <v>77</v>
      </c>
      <c r="B25" s="133"/>
      <c r="C25" s="133"/>
      <c r="D25" s="133"/>
      <c r="E25" s="133"/>
      <c r="F25" s="133"/>
      <c r="G25" s="133"/>
      <c r="H25" s="133"/>
      <c r="I25" s="133"/>
      <c r="J25" s="133"/>
      <c r="K25" s="133"/>
      <c r="L25" s="133"/>
      <c r="M25" s="133"/>
      <c r="N25" s="133"/>
      <c r="O25" s="133"/>
      <c r="P25" s="133"/>
      <c r="Q25" s="133"/>
      <c r="R25" s="133"/>
      <c r="S25" s="133"/>
      <c r="T25" s="133"/>
      <c r="U25" s="133"/>
    </row>
    <row r="26" spans="1:21">
      <c r="A26" s="69"/>
      <c r="B26" s="69"/>
      <c r="C26" s="69"/>
      <c r="D26" s="69"/>
      <c r="E26" s="69"/>
      <c r="F26" s="69"/>
      <c r="G26" s="69"/>
      <c r="H26" s="69"/>
      <c r="I26" s="69"/>
      <c r="J26" s="69"/>
      <c r="K26" s="69"/>
      <c r="L26" s="69"/>
      <c r="M26" s="69"/>
      <c r="N26" s="69"/>
      <c r="O26" s="69"/>
      <c r="P26" s="69"/>
      <c r="Q26" s="69"/>
      <c r="R26" s="69"/>
      <c r="S26" s="69"/>
      <c r="T26" s="69"/>
      <c r="U26" s="69"/>
    </row>
  </sheetData>
  <mergeCells count="26">
    <mergeCell ref="A24:U24"/>
    <mergeCell ref="A25:U25"/>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5"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M14" sqref="M14"/>
    </sheetView>
  </sheetViews>
  <sheetFormatPr defaultColWidth="9" defaultRowHeight="14.25"/>
  <cols>
    <col min="1" max="1" width="9" style="4"/>
    <col min="2" max="2" width="23.375" style="4" customWidth="1"/>
    <col min="3" max="3" width="13.125" style="4" customWidth="1"/>
    <col min="4" max="4" width="8.25" style="4" customWidth="1"/>
    <col min="5" max="5" width="9" style="4"/>
    <col min="6" max="6" width="13.875" style="4" customWidth="1"/>
    <col min="7" max="7" width="17.87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8" t="s">
        <v>78</v>
      </c>
    </row>
    <row r="2" spans="1:11" ht="28.5" customHeight="1">
      <c r="A2" s="138" t="s">
        <v>128</v>
      </c>
      <c r="B2" s="138"/>
      <c r="C2" s="138"/>
      <c r="D2" s="138"/>
      <c r="E2" s="138"/>
      <c r="F2" s="138"/>
      <c r="G2" s="138"/>
      <c r="H2" s="138"/>
      <c r="I2" s="138"/>
      <c r="J2" s="138"/>
      <c r="K2" s="138"/>
    </row>
    <row r="3" spans="1:11" ht="21" customHeight="1">
      <c r="A3" s="4" t="s">
        <v>79</v>
      </c>
      <c r="J3" s="4" t="s">
        <v>9</v>
      </c>
    </row>
    <row r="4" spans="1:11">
      <c r="A4" s="139" t="s">
        <v>80</v>
      </c>
      <c r="B4" s="139" t="s">
        <v>81</v>
      </c>
      <c r="C4" s="139" t="s">
        <v>82</v>
      </c>
      <c r="D4" s="139" t="s">
        <v>83</v>
      </c>
      <c r="E4" s="139" t="s">
        <v>84</v>
      </c>
      <c r="F4" s="139" t="s">
        <v>85</v>
      </c>
      <c r="G4" s="139" t="s">
        <v>59</v>
      </c>
      <c r="H4" s="139" t="s">
        <v>60</v>
      </c>
      <c r="I4" s="139"/>
      <c r="J4" s="139"/>
      <c r="K4" s="139"/>
    </row>
    <row r="5" spans="1:11" ht="28.5">
      <c r="A5" s="139"/>
      <c r="B5" s="139"/>
      <c r="C5" s="139"/>
      <c r="D5" s="139"/>
      <c r="E5" s="139"/>
      <c r="F5" s="139"/>
      <c r="G5" s="139"/>
      <c r="H5" s="59" t="s">
        <v>12</v>
      </c>
      <c r="I5" s="59" t="s">
        <v>63</v>
      </c>
      <c r="J5" s="65" t="s">
        <v>74</v>
      </c>
      <c r="K5" s="59" t="s">
        <v>86</v>
      </c>
    </row>
    <row r="6" spans="1:11">
      <c r="A6" s="60"/>
      <c r="B6" s="60"/>
      <c r="C6" s="60"/>
      <c r="D6" s="61"/>
      <c r="E6" s="61"/>
      <c r="F6" s="61"/>
      <c r="G6" s="61"/>
      <c r="H6" s="61"/>
      <c r="I6" s="61"/>
      <c r="J6" s="61"/>
      <c r="K6" s="61"/>
    </row>
    <row r="7" spans="1:11">
      <c r="A7" s="60"/>
      <c r="B7" s="60"/>
      <c r="C7" s="60"/>
      <c r="D7" s="61"/>
      <c r="E7" s="61"/>
      <c r="F7" s="61"/>
      <c r="G7" s="61"/>
      <c r="H7" s="61"/>
      <c r="I7" s="61"/>
      <c r="J7" s="61"/>
      <c r="K7" s="61"/>
    </row>
    <row r="8" spans="1:11">
      <c r="A8" s="60"/>
      <c r="B8" s="60"/>
      <c r="C8" s="60"/>
      <c r="D8" s="61"/>
      <c r="E8" s="61"/>
      <c r="F8" s="61"/>
      <c r="G8" s="61"/>
      <c r="H8" s="62"/>
      <c r="I8" s="62"/>
      <c r="J8" s="61"/>
      <c r="K8" s="61"/>
    </row>
    <row r="9" spans="1:11">
      <c r="A9" s="60"/>
      <c r="B9" s="60"/>
      <c r="C9" s="60"/>
      <c r="D9" s="61"/>
      <c r="E9" s="61"/>
      <c r="F9" s="61"/>
      <c r="G9" s="61"/>
      <c r="H9" s="61"/>
      <c r="I9" s="61"/>
      <c r="J9" s="61"/>
      <c r="K9" s="61"/>
    </row>
    <row r="10" spans="1:11">
      <c r="A10" s="60"/>
      <c r="B10" s="60"/>
      <c r="C10" s="60"/>
      <c r="D10" s="61"/>
      <c r="E10" s="61"/>
      <c r="F10" s="61"/>
      <c r="G10" s="61"/>
      <c r="H10" s="61"/>
      <c r="I10" s="61"/>
      <c r="J10" s="61"/>
      <c r="K10" s="61"/>
    </row>
    <row r="11" spans="1:11">
      <c r="A11" s="59"/>
      <c r="B11" s="59"/>
      <c r="C11" s="59"/>
      <c r="D11" s="63"/>
      <c r="E11" s="63"/>
      <c r="F11" s="63"/>
      <c r="G11" s="63"/>
      <c r="H11" s="63"/>
      <c r="I11" s="63"/>
      <c r="J11" s="63"/>
      <c r="K11" s="63"/>
    </row>
    <row r="12" spans="1:11">
      <c r="A12" s="59"/>
      <c r="B12" s="59"/>
      <c r="C12" s="59"/>
      <c r="D12" s="63"/>
      <c r="E12" s="63"/>
      <c r="F12" s="63"/>
      <c r="G12" s="63"/>
      <c r="H12" s="63"/>
      <c r="I12" s="63"/>
      <c r="J12" s="63"/>
      <c r="K12" s="63"/>
    </row>
    <row r="13" spans="1:11">
      <c r="A13" s="59"/>
      <c r="B13" s="59"/>
      <c r="C13" s="59"/>
      <c r="D13" s="63"/>
      <c r="E13" s="63"/>
      <c r="F13" s="63"/>
      <c r="G13" s="63"/>
      <c r="H13" s="63"/>
      <c r="I13" s="63"/>
      <c r="J13" s="63"/>
      <c r="K13" s="63"/>
    </row>
    <row r="14" spans="1:11">
      <c r="A14" s="59"/>
      <c r="B14" s="59"/>
      <c r="C14" s="59"/>
      <c r="D14" s="63"/>
      <c r="E14" s="63"/>
      <c r="F14" s="63"/>
      <c r="G14" s="63"/>
      <c r="H14" s="63"/>
      <c r="I14" s="63"/>
      <c r="J14" s="63"/>
      <c r="K14" s="63"/>
    </row>
    <row r="15" spans="1:11">
      <c r="A15" s="59"/>
      <c r="B15" s="59"/>
      <c r="C15" s="59"/>
      <c r="D15" s="63"/>
      <c r="E15" s="63"/>
      <c r="F15" s="63"/>
      <c r="G15" s="63"/>
      <c r="H15" s="63"/>
      <c r="I15" s="63"/>
      <c r="J15" s="63"/>
      <c r="K15" s="63"/>
    </row>
    <row r="16" spans="1:11">
      <c r="A16" s="59"/>
      <c r="B16" s="59"/>
      <c r="C16" s="59"/>
      <c r="D16" s="63"/>
      <c r="E16" s="63"/>
      <c r="F16" s="63"/>
      <c r="G16" s="63"/>
      <c r="H16" s="63"/>
      <c r="I16" s="63"/>
      <c r="J16" s="63"/>
      <c r="K16" s="63"/>
    </row>
    <row r="17" spans="1:11">
      <c r="A17" s="59"/>
      <c r="B17" s="59"/>
      <c r="C17" s="59"/>
      <c r="D17" s="63"/>
      <c r="E17" s="63"/>
      <c r="F17" s="63"/>
      <c r="G17" s="63"/>
      <c r="H17" s="63"/>
      <c r="I17" s="63"/>
      <c r="J17" s="63"/>
      <c r="K17" s="63"/>
    </row>
    <row r="18" spans="1:11">
      <c r="A18" s="59"/>
      <c r="B18" s="59"/>
      <c r="C18" s="59"/>
      <c r="D18" s="63"/>
      <c r="E18" s="63"/>
      <c r="F18" s="63"/>
      <c r="G18" s="63"/>
      <c r="H18" s="63"/>
      <c r="I18" s="63"/>
      <c r="J18" s="63"/>
      <c r="K18" s="63"/>
    </row>
    <row r="19" spans="1:11">
      <c r="A19" s="59"/>
      <c r="B19" s="59"/>
      <c r="C19" s="59"/>
      <c r="D19" s="63"/>
      <c r="E19" s="63"/>
      <c r="F19" s="63"/>
      <c r="G19" s="63"/>
      <c r="H19" s="63"/>
      <c r="I19" s="63"/>
      <c r="J19" s="63"/>
      <c r="K19" s="63"/>
    </row>
    <row r="20" spans="1:11">
      <c r="A20" s="59"/>
      <c r="B20" s="59"/>
      <c r="C20" s="59"/>
      <c r="D20" s="63"/>
      <c r="E20" s="63"/>
      <c r="F20" s="63"/>
      <c r="G20" s="63"/>
      <c r="H20" s="63"/>
      <c r="I20" s="63"/>
      <c r="J20" s="63"/>
      <c r="K20" s="63"/>
    </row>
    <row r="21" spans="1:11">
      <c r="A21" s="59"/>
      <c r="B21" s="64" t="s">
        <v>12</v>
      </c>
      <c r="C21" s="59"/>
      <c r="D21" s="63"/>
      <c r="E21" s="63"/>
      <c r="F21" s="63"/>
      <c r="G21" s="63"/>
      <c r="H21" s="63"/>
      <c r="I21" s="63"/>
      <c r="J21" s="63"/>
      <c r="K21" s="63"/>
    </row>
    <row r="22" spans="1:11" ht="39.75" customHeight="1">
      <c r="A22" s="140" t="s">
        <v>87</v>
      </c>
      <c r="B22" s="140"/>
      <c r="C22" s="140"/>
      <c r="D22" s="140"/>
      <c r="E22" s="140"/>
      <c r="F22" s="140"/>
      <c r="G22" s="140"/>
      <c r="H22" s="140"/>
      <c r="I22" s="140"/>
      <c r="J22" s="140"/>
      <c r="K22" s="140"/>
    </row>
  </sheetData>
  <mergeCells count="10">
    <mergeCell ref="A2:K2"/>
    <mergeCell ref="H4:K4"/>
    <mergeCell ref="A22:K22"/>
    <mergeCell ref="A4:A5"/>
    <mergeCell ref="B4:B5"/>
    <mergeCell ref="C4:C5"/>
    <mergeCell ref="D4:D5"/>
    <mergeCell ref="E4:E5"/>
    <mergeCell ref="F4:F5"/>
    <mergeCell ref="G4:G5"/>
  </mergeCells>
  <phoneticPr fontId="15"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workbookViewId="0">
      <selection activeCell="R11" sqref="R11"/>
    </sheetView>
  </sheetViews>
  <sheetFormatPr defaultColWidth="9" defaultRowHeight="14.25"/>
  <cols>
    <col min="1" max="1" width="12" style="2" customWidth="1"/>
    <col min="2" max="2" width="10.25" style="2" customWidth="1"/>
    <col min="3" max="3" width="7.5" style="2" customWidth="1"/>
    <col min="4" max="4" width="8.7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88</v>
      </c>
    </row>
    <row r="2" spans="1:14" s="32" customFormat="1" ht="45.75" customHeight="1">
      <c r="A2" s="141" t="s">
        <v>127</v>
      </c>
      <c r="B2" s="141"/>
      <c r="C2" s="141"/>
      <c r="D2" s="141"/>
      <c r="E2" s="141"/>
      <c r="F2" s="141"/>
      <c r="G2" s="141"/>
      <c r="H2" s="141"/>
      <c r="I2" s="141"/>
      <c r="J2" s="141"/>
      <c r="K2" s="141"/>
      <c r="L2" s="141"/>
      <c r="M2" s="141"/>
      <c r="N2" s="141"/>
    </row>
    <row r="3" spans="1:14" s="48" customFormat="1" ht="28.5" customHeight="1">
      <c r="A3" s="50" t="s">
        <v>89</v>
      </c>
      <c r="B3" s="34"/>
      <c r="C3" s="34"/>
      <c r="D3" s="34"/>
      <c r="E3" s="51"/>
      <c r="F3" s="34"/>
      <c r="G3" s="34"/>
      <c r="H3" s="34"/>
      <c r="I3" s="34"/>
      <c r="J3" s="34"/>
      <c r="K3" s="34"/>
      <c r="L3" s="142" t="s">
        <v>90</v>
      </c>
      <c r="M3" s="142"/>
      <c r="N3" s="142"/>
    </row>
    <row r="4" spans="1:14" ht="29.1" customHeight="1">
      <c r="A4" s="149" t="s">
        <v>91</v>
      </c>
      <c r="B4" s="149" t="s">
        <v>92</v>
      </c>
      <c r="C4" s="149" t="s">
        <v>93</v>
      </c>
      <c r="D4" s="150" t="s">
        <v>94</v>
      </c>
      <c r="E4" s="151" t="s">
        <v>95</v>
      </c>
      <c r="F4" s="152" t="s">
        <v>96</v>
      </c>
      <c r="G4" s="152" t="s">
        <v>97</v>
      </c>
      <c r="H4" s="143" t="s">
        <v>98</v>
      </c>
      <c r="I4" s="143"/>
      <c r="J4" s="143"/>
      <c r="K4" s="143"/>
      <c r="L4" s="143"/>
      <c r="M4" s="143"/>
      <c r="N4" s="157" t="s">
        <v>99</v>
      </c>
    </row>
    <row r="5" spans="1:14" ht="27" customHeight="1">
      <c r="A5" s="149"/>
      <c r="B5" s="149"/>
      <c r="C5" s="149"/>
      <c r="D5" s="150"/>
      <c r="E5" s="151"/>
      <c r="F5" s="152"/>
      <c r="G5" s="152"/>
      <c r="H5" s="153" t="s">
        <v>100</v>
      </c>
      <c r="I5" s="144" t="s">
        <v>101</v>
      </c>
      <c r="J5" s="145"/>
      <c r="K5" s="146"/>
      <c r="L5" s="153" t="s">
        <v>102</v>
      </c>
      <c r="M5" s="155" t="s">
        <v>103</v>
      </c>
      <c r="N5" s="157"/>
    </row>
    <row r="6" spans="1:14" ht="52.5" customHeight="1">
      <c r="A6" s="149"/>
      <c r="B6" s="149"/>
      <c r="C6" s="149"/>
      <c r="D6" s="150"/>
      <c r="E6" s="151"/>
      <c r="F6" s="152"/>
      <c r="G6" s="152"/>
      <c r="H6" s="154"/>
      <c r="I6" s="7" t="s">
        <v>104</v>
      </c>
      <c r="J6" s="7" t="s">
        <v>105</v>
      </c>
      <c r="K6" s="7" t="s">
        <v>106</v>
      </c>
      <c r="L6" s="154"/>
      <c r="M6" s="156"/>
      <c r="N6" s="157"/>
    </row>
    <row r="7" spans="1:14" ht="52.5" customHeight="1">
      <c r="A7" s="7" t="s">
        <v>34</v>
      </c>
      <c r="B7" s="7"/>
      <c r="C7" s="53"/>
      <c r="D7" s="8" t="s">
        <v>67</v>
      </c>
      <c r="E7" s="52"/>
      <c r="F7" s="9"/>
      <c r="G7" s="9"/>
      <c r="H7" s="10">
        <v>40</v>
      </c>
      <c r="I7" s="7"/>
      <c r="J7" s="7"/>
      <c r="K7" s="7"/>
      <c r="L7" s="10"/>
      <c r="M7" s="35">
        <v>40</v>
      </c>
      <c r="N7" s="56"/>
    </row>
    <row r="8" spans="1:14" ht="52.5" customHeight="1">
      <c r="A8" s="7"/>
      <c r="B8" s="7"/>
      <c r="C8" s="7"/>
      <c r="D8" s="8"/>
      <c r="E8" s="52"/>
      <c r="F8" s="9"/>
      <c r="G8" s="9"/>
      <c r="H8" s="10"/>
      <c r="I8" s="7"/>
      <c r="J8" s="7"/>
      <c r="K8" s="7"/>
      <c r="L8" s="10"/>
      <c r="M8" s="35"/>
      <c r="N8" s="56"/>
    </row>
    <row r="9" spans="1:14" ht="52.5" customHeight="1">
      <c r="A9" s="7"/>
      <c r="B9" s="7"/>
      <c r="C9" s="7"/>
      <c r="D9" s="8"/>
      <c r="E9" s="52"/>
      <c r="F9" s="9"/>
      <c r="G9" s="9"/>
      <c r="H9" s="10"/>
      <c r="I9" s="7"/>
      <c r="J9" s="7"/>
      <c r="K9" s="7"/>
      <c r="L9" s="10"/>
      <c r="M9" s="35"/>
      <c r="N9" s="56"/>
    </row>
    <row r="10" spans="1:14" ht="42" customHeight="1">
      <c r="A10" s="36"/>
      <c r="B10" s="36"/>
      <c r="C10" s="14"/>
      <c r="D10" s="14"/>
      <c r="E10" s="14"/>
      <c r="F10" s="16"/>
      <c r="G10" s="16"/>
      <c r="H10" s="16"/>
      <c r="I10" s="16"/>
      <c r="J10" s="16"/>
      <c r="K10" s="16"/>
      <c r="L10" s="16"/>
      <c r="M10" s="23"/>
      <c r="N10" s="46"/>
    </row>
    <row r="11" spans="1:14" ht="138.75" customHeight="1">
      <c r="A11" s="147" t="s">
        <v>107</v>
      </c>
      <c r="B11" s="148"/>
      <c r="C11" s="148"/>
      <c r="D11" s="148"/>
      <c r="E11" s="148"/>
      <c r="F11" s="148"/>
      <c r="G11" s="148"/>
      <c r="H11" s="148"/>
      <c r="I11" s="148"/>
      <c r="J11" s="148"/>
      <c r="K11" s="148"/>
      <c r="L11" s="148"/>
      <c r="M11" s="148"/>
      <c r="N11" s="148"/>
    </row>
    <row r="12" spans="1:14">
      <c r="A12" s="54"/>
      <c r="B12" s="54"/>
      <c r="C12" s="54"/>
      <c r="F12" s="55"/>
      <c r="G12" s="55"/>
      <c r="H12" s="55"/>
      <c r="I12" s="55"/>
      <c r="J12" s="55"/>
      <c r="K12" s="55"/>
      <c r="L12" s="55"/>
      <c r="M12" s="57"/>
    </row>
    <row r="13" spans="1:14">
      <c r="A13" s="54"/>
      <c r="B13" s="54"/>
      <c r="C13" s="54"/>
      <c r="F13" s="55"/>
      <c r="G13" s="55"/>
      <c r="H13" s="55"/>
      <c r="I13" s="55"/>
      <c r="J13" s="55"/>
      <c r="K13" s="55"/>
      <c r="L13" s="55"/>
      <c r="M13" s="57"/>
    </row>
    <row r="14" spans="1:14">
      <c r="A14" s="54"/>
      <c r="B14" s="54"/>
      <c r="C14" s="54"/>
      <c r="F14" s="55"/>
      <c r="G14" s="55"/>
      <c r="H14" s="55"/>
      <c r="I14" s="55"/>
      <c r="J14" s="55"/>
      <c r="K14" s="55"/>
      <c r="L14" s="55"/>
      <c r="M14" s="57"/>
    </row>
    <row r="15" spans="1:14">
      <c r="A15" s="54"/>
      <c r="B15" s="54"/>
      <c r="C15" s="54"/>
      <c r="F15" s="55"/>
      <c r="G15" s="55"/>
      <c r="H15" s="55"/>
      <c r="I15" s="55"/>
      <c r="J15" s="55"/>
      <c r="K15" s="55"/>
      <c r="L15" s="55"/>
      <c r="M15" s="57"/>
    </row>
    <row r="16" spans="1:14">
      <c r="A16" s="54"/>
      <c r="B16" s="54"/>
      <c r="C16" s="54"/>
      <c r="F16" s="55"/>
      <c r="G16" s="55"/>
      <c r="H16" s="55"/>
      <c r="I16" s="55"/>
      <c r="J16" s="55"/>
      <c r="K16" s="55"/>
      <c r="L16" s="55"/>
      <c r="M16" s="57"/>
    </row>
    <row r="17" spans="1:13">
      <c r="A17" s="54"/>
      <c r="B17" s="54"/>
      <c r="C17" s="54"/>
      <c r="F17" s="55"/>
      <c r="G17" s="55"/>
      <c r="H17" s="55"/>
      <c r="I17" s="55"/>
      <c r="J17" s="55"/>
      <c r="K17" s="55"/>
      <c r="L17" s="55"/>
      <c r="M17" s="57"/>
    </row>
    <row r="18" spans="1:13">
      <c r="A18" s="54"/>
      <c r="B18" s="54"/>
      <c r="C18" s="54"/>
      <c r="F18" s="55"/>
      <c r="G18" s="55"/>
      <c r="H18" s="55"/>
      <c r="I18" s="55"/>
      <c r="J18" s="55"/>
      <c r="K18" s="55"/>
      <c r="L18" s="55"/>
      <c r="M18" s="57"/>
    </row>
    <row r="19" spans="1:13">
      <c r="A19" s="54"/>
      <c r="B19" s="54"/>
      <c r="C19" s="54"/>
      <c r="F19" s="55"/>
      <c r="G19" s="55"/>
      <c r="H19" s="55"/>
      <c r="I19" s="55"/>
      <c r="J19" s="55"/>
      <c r="K19" s="55"/>
      <c r="L19" s="55"/>
      <c r="M19" s="57"/>
    </row>
    <row r="20" spans="1:13">
      <c r="A20" s="54"/>
      <c r="B20" s="54"/>
      <c r="C20" s="54"/>
      <c r="F20" s="55"/>
      <c r="G20" s="55"/>
      <c r="H20" s="55"/>
      <c r="I20" s="55"/>
      <c r="J20" s="55"/>
      <c r="K20" s="55"/>
      <c r="L20" s="55"/>
      <c r="M20" s="57"/>
    </row>
    <row r="21" spans="1:13">
      <c r="A21" s="54"/>
      <c r="B21" s="54"/>
      <c r="C21" s="54"/>
      <c r="F21" s="55"/>
      <c r="G21" s="55"/>
      <c r="H21" s="55"/>
      <c r="I21" s="55"/>
      <c r="J21" s="55"/>
      <c r="K21" s="55"/>
      <c r="L21" s="55"/>
      <c r="M21" s="57"/>
    </row>
    <row r="22" spans="1:13">
      <c r="A22" s="54"/>
      <c r="B22" s="54"/>
      <c r="C22" s="54"/>
      <c r="F22" s="55"/>
      <c r="G22" s="55"/>
      <c r="H22" s="55"/>
      <c r="I22" s="55"/>
      <c r="J22" s="55"/>
      <c r="K22" s="55"/>
      <c r="L22" s="55"/>
      <c r="M22" s="57"/>
    </row>
    <row r="23" spans="1:13">
      <c r="A23" s="54"/>
      <c r="B23" s="54"/>
      <c r="C23" s="54"/>
      <c r="F23" s="55"/>
      <c r="G23" s="55"/>
      <c r="H23" s="55"/>
      <c r="I23" s="55"/>
      <c r="J23" s="55"/>
      <c r="K23" s="55"/>
      <c r="L23" s="55"/>
      <c r="M23" s="57"/>
    </row>
    <row r="24" spans="1:13">
      <c r="A24" s="54"/>
      <c r="B24" s="54"/>
      <c r="C24" s="54"/>
      <c r="F24" s="55"/>
      <c r="G24" s="55"/>
      <c r="H24" s="55"/>
      <c r="I24" s="55"/>
      <c r="J24" s="55"/>
      <c r="K24" s="55"/>
      <c r="L24" s="55"/>
      <c r="M24" s="57"/>
    </row>
    <row r="25" spans="1:13">
      <c r="F25" s="55"/>
      <c r="G25" s="55"/>
      <c r="H25" s="55"/>
      <c r="I25" s="55"/>
      <c r="J25" s="55"/>
      <c r="K25" s="55"/>
      <c r="L25" s="55"/>
      <c r="M25" s="5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Zeros="0" workbookViewId="0">
      <selection activeCell="R9" sqref="R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108</v>
      </c>
    </row>
    <row r="2" spans="1:15" s="32" customFormat="1" ht="45" customHeight="1">
      <c r="A2" s="141" t="s">
        <v>126</v>
      </c>
      <c r="B2" s="141"/>
      <c r="C2" s="141"/>
      <c r="D2" s="141"/>
      <c r="E2" s="141"/>
      <c r="F2" s="141"/>
      <c r="G2" s="141"/>
      <c r="H2" s="141"/>
      <c r="I2" s="141"/>
      <c r="J2" s="141"/>
      <c r="K2" s="141"/>
      <c r="L2" s="141"/>
      <c r="M2" s="141"/>
      <c r="N2" s="141"/>
    </row>
    <row r="3" spans="1:15" ht="30.75" customHeight="1">
      <c r="A3" s="158" t="s">
        <v>89</v>
      </c>
      <c r="B3" s="158"/>
      <c r="C3" s="158"/>
      <c r="D3" s="158"/>
      <c r="F3" s="34"/>
      <c r="G3" s="34"/>
      <c r="H3" s="34"/>
      <c r="I3" s="34"/>
      <c r="J3" s="34"/>
      <c r="K3" s="142" t="s">
        <v>90</v>
      </c>
      <c r="L3" s="142"/>
      <c r="M3" s="142"/>
      <c r="N3" s="142"/>
    </row>
    <row r="4" spans="1:15" ht="27.75" customHeight="1">
      <c r="A4" s="153" t="s">
        <v>57</v>
      </c>
      <c r="B4" s="153" t="s">
        <v>109</v>
      </c>
      <c r="C4" s="153" t="s">
        <v>93</v>
      </c>
      <c r="D4" s="155" t="s">
        <v>94</v>
      </c>
      <c r="E4" s="161" t="s">
        <v>95</v>
      </c>
      <c r="F4" s="164" t="s">
        <v>96</v>
      </c>
      <c r="G4" s="152" t="s">
        <v>97</v>
      </c>
      <c r="H4" s="144" t="s">
        <v>98</v>
      </c>
      <c r="I4" s="145"/>
      <c r="J4" s="145"/>
      <c r="K4" s="145"/>
      <c r="L4" s="145"/>
      <c r="M4" s="146"/>
      <c r="N4" s="168" t="s">
        <v>99</v>
      </c>
      <c r="O4" s="44"/>
    </row>
    <row r="5" spans="1:15" ht="27.75" customHeight="1">
      <c r="A5" s="159"/>
      <c r="B5" s="159"/>
      <c r="C5" s="159"/>
      <c r="D5" s="160"/>
      <c r="E5" s="162"/>
      <c r="F5" s="165"/>
      <c r="G5" s="161"/>
      <c r="H5" s="153" t="s">
        <v>100</v>
      </c>
      <c r="I5" s="144" t="s">
        <v>101</v>
      </c>
      <c r="J5" s="145"/>
      <c r="K5" s="145"/>
      <c r="L5" s="166" t="s">
        <v>102</v>
      </c>
      <c r="M5" s="161" t="s">
        <v>110</v>
      </c>
      <c r="N5" s="169"/>
      <c r="O5" s="44"/>
    </row>
    <row r="6" spans="1:15" ht="48.75" customHeight="1">
      <c r="A6" s="154"/>
      <c r="B6" s="154"/>
      <c r="C6" s="154"/>
      <c r="D6" s="156"/>
      <c r="E6" s="163"/>
      <c r="F6" s="165"/>
      <c r="G6" s="161"/>
      <c r="H6" s="154"/>
      <c r="I6" s="7" t="s">
        <v>104</v>
      </c>
      <c r="J6" s="8" t="s">
        <v>105</v>
      </c>
      <c r="K6" s="45" t="s">
        <v>106</v>
      </c>
      <c r="L6" s="167"/>
      <c r="M6" s="163"/>
      <c r="N6" s="169"/>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5"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lpstr>'附件5-1非税收入预测表（2025纳入预算管理）'!Print_Titles</vt:lpstr>
      <vt:lpstr>'附件5-3非税收入预测表（其他））'!Print_Titles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Lenovo</cp:lastModifiedBy>
  <cp:lastPrinted>2020-09-25T02:29:00Z</cp:lastPrinted>
  <dcterms:created xsi:type="dcterms:W3CDTF">2015-07-21T11:28:00Z</dcterms:created>
  <dcterms:modified xsi:type="dcterms:W3CDTF">2025-01-08T15:10:09Z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5D4F17A802844FB1B0C854B6BF45460E</vt:lpwstr>
  </property>
</Properties>
</file>