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1"/>
  </bookViews>
  <sheets>
    <sheet name="Sheet2" sheetId="2" r:id="rId1"/>
    <sheet name="Sheet1" sheetId="1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<sst xmlns="http://schemas.openxmlformats.org/spreadsheetml/2006/main" count="30">
  <si>
    <t>接种单位</t>
  </si>
  <si>
    <t>求和项:医保支付      接种剂次</t>
  </si>
  <si>
    <t>求和项:接种费用(元）</t>
  </si>
  <si>
    <t>庐山市白鹿镇预防接种门诊</t>
  </si>
  <si>
    <t>庐山市牯岭镇预防接种门诊</t>
  </si>
  <si>
    <t>庐山市海会镇预防接种门诊</t>
  </si>
  <si>
    <t>庐山市横塘镇预防接种门诊</t>
  </si>
  <si>
    <t>庐山市华林镇预防接种门诊</t>
  </si>
  <si>
    <t>庐山市蛟塘镇预防接种门诊</t>
  </si>
  <si>
    <t>庐山市蓼南乡预防接种门诊</t>
  </si>
  <si>
    <t>庐山市人民医院产科接种室</t>
  </si>
  <si>
    <t>庐山市沙湖山卫生院村级预防接种门诊</t>
  </si>
  <si>
    <t>庐山市温泉镇预防接种门诊</t>
  </si>
  <si>
    <t>庐山市星子镇预防接种门诊</t>
  </si>
  <si>
    <t>庐山市中医院预防接种门诊</t>
  </si>
  <si>
    <t>(空白)</t>
  </si>
  <si>
    <t>总计</t>
  </si>
  <si>
    <t>庐山市2021年8月-2021年10月份各接种单位新冠疫苗接种拨付表</t>
  </si>
  <si>
    <t>行政县区</t>
  </si>
  <si>
    <t>接种剂次</t>
  </si>
  <si>
    <t>接种费用(元）</t>
  </si>
  <si>
    <t>分配比率</t>
  </si>
  <si>
    <t>分配数</t>
  </si>
  <si>
    <t>职工</t>
  </si>
  <si>
    <t>居民</t>
  </si>
  <si>
    <t>职工医疗</t>
  </si>
  <si>
    <t>城乡居民</t>
  </si>
  <si>
    <t>庐山市</t>
  </si>
  <si>
    <t>合计</t>
  </si>
  <si>
    <t>主管领导：                      分管领导：                            复核：                              结算：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</si>
</sst>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[8-10月医院疫苗费用(1)(1).xlsx]Sheet2!数据透视表1</c:name>
    <c:fmtId val="0"/>
  </c:pivotSource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求和项:医保支付      接种剂次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Sheet2!$A$4:$A$17</c:f>
              <c:strCache>
                <c:ptCount val="13"/>
                <c:pt idx="0">
                  <c:v>庐山市白鹿镇预防接种门诊</c:v>
                </c:pt>
                <c:pt idx="1">
                  <c:v>庐山市牯岭镇预防接种门诊</c:v>
                </c:pt>
                <c:pt idx="2">
                  <c:v>庐山市海会镇预防接种门诊</c:v>
                </c:pt>
                <c:pt idx="3">
                  <c:v>庐山市横塘镇预防接种门诊</c:v>
                </c:pt>
                <c:pt idx="4">
                  <c:v>庐山市华林镇预防接种门诊</c:v>
                </c:pt>
                <c:pt idx="5">
                  <c:v>庐山市蛟塘镇预防接种门诊</c:v>
                </c:pt>
                <c:pt idx="6">
                  <c:v>庐山市蓼南乡预防接种门诊</c:v>
                </c:pt>
                <c:pt idx="7">
                  <c:v>庐山市人民医院产科接种室</c:v>
                </c:pt>
                <c:pt idx="8">
                  <c:v>庐山市沙湖山卫生院村级预防接种门诊</c:v>
                </c:pt>
                <c:pt idx="9">
                  <c:v>庐山市温泉镇预防接种门诊</c:v>
                </c:pt>
                <c:pt idx="10">
                  <c:v>庐山市星子镇预防接种门诊</c:v>
                </c:pt>
                <c:pt idx="11">
                  <c:v>庐山市中医院预防接种门诊</c:v>
                </c:pt>
                <c:pt idx="12">
                  <c:v>(空白)</c:v>
                </c:pt>
              </c:strCache>
            </c:strRef>
          </c:cat>
          <c:val>
            <c:numRef>
              <c:f>Sheet2!$B$4:$B$17</c:f>
              <c:numCache>
                <c:formatCode>General</c:formatCode>
                <c:ptCount val="13"/>
                <c:pt idx="0">
                  <c:v>23513</c:v>
                </c:pt>
                <c:pt idx="1">
                  <c:v>17922</c:v>
                </c:pt>
                <c:pt idx="2">
                  <c:v>8619</c:v>
                </c:pt>
                <c:pt idx="3">
                  <c:v>16994</c:v>
                </c:pt>
                <c:pt idx="4">
                  <c:v>17207</c:v>
                </c:pt>
                <c:pt idx="5">
                  <c:v>18345</c:v>
                </c:pt>
                <c:pt idx="6">
                  <c:v>12656</c:v>
                </c:pt>
                <c:pt idx="7">
                  <c:v>52949</c:v>
                </c:pt>
                <c:pt idx="8">
                  <c:v>774</c:v>
                </c:pt>
                <c:pt idx="9">
                  <c:v>18532</c:v>
                </c:pt>
                <c:pt idx="10">
                  <c:v>15249</c:v>
                </c:pt>
                <c:pt idx="11">
                  <c:v>16657</c:v>
                </c:pt>
              </c:numCache>
            </c:numRef>
          </c:val>
        </c:ser>
        <c:ser>
          <c:idx val="1"/>
          <c:order val="1"/>
          <c:tx>
            <c:strRef>
              <c:f>Sheet2!$C$3</c:f>
              <c:strCache>
                <c:ptCount val="1"/>
                <c:pt idx="0">
                  <c:v>求和项:接种费用(元）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Sheet2!$A$4:$A$17</c:f>
              <c:strCache>
                <c:ptCount val="13"/>
                <c:pt idx="0">
                  <c:v>庐山市白鹿镇预防接种门诊</c:v>
                </c:pt>
                <c:pt idx="1">
                  <c:v>庐山市牯岭镇预防接种门诊</c:v>
                </c:pt>
                <c:pt idx="2">
                  <c:v>庐山市海会镇预防接种门诊</c:v>
                </c:pt>
                <c:pt idx="3">
                  <c:v>庐山市横塘镇预防接种门诊</c:v>
                </c:pt>
                <c:pt idx="4">
                  <c:v>庐山市华林镇预防接种门诊</c:v>
                </c:pt>
                <c:pt idx="5">
                  <c:v>庐山市蛟塘镇预防接种门诊</c:v>
                </c:pt>
                <c:pt idx="6">
                  <c:v>庐山市蓼南乡预防接种门诊</c:v>
                </c:pt>
                <c:pt idx="7">
                  <c:v>庐山市人民医院产科接种室</c:v>
                </c:pt>
                <c:pt idx="8">
                  <c:v>庐山市沙湖山卫生院村级预防接种门诊</c:v>
                </c:pt>
                <c:pt idx="9">
                  <c:v>庐山市温泉镇预防接种门诊</c:v>
                </c:pt>
                <c:pt idx="10">
                  <c:v>庐山市星子镇预防接种门诊</c:v>
                </c:pt>
                <c:pt idx="11">
                  <c:v>庐山市中医院预防接种门诊</c:v>
                </c:pt>
                <c:pt idx="12">
                  <c:v>(空白)</c:v>
                </c:pt>
              </c:strCache>
            </c:strRef>
          </c:cat>
          <c:val>
            <c:numRef>
              <c:f>Sheet2!$C$4:$C$17</c:f>
              <c:numCache>
                <c:formatCode>General</c:formatCode>
                <c:ptCount val="13"/>
                <c:pt idx="0">
                  <c:v>164591</c:v>
                </c:pt>
                <c:pt idx="1">
                  <c:v>125104</c:v>
                </c:pt>
                <c:pt idx="2">
                  <c:v>60333</c:v>
                </c:pt>
                <c:pt idx="3">
                  <c:v>118958</c:v>
                </c:pt>
                <c:pt idx="4">
                  <c:v>120449</c:v>
                </c:pt>
                <c:pt idx="5">
                  <c:v>120225</c:v>
                </c:pt>
                <c:pt idx="6">
                  <c:v>88592</c:v>
                </c:pt>
                <c:pt idx="7">
                  <c:v>344652</c:v>
                </c:pt>
                <c:pt idx="8">
                  <c:v>5418</c:v>
                </c:pt>
                <c:pt idx="9">
                  <c:v>129724</c:v>
                </c:pt>
                <c:pt idx="10">
                  <c:v>106743</c:v>
                </c:pt>
                <c:pt idx="11">
                  <c:v>116599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106130"/>
        <c:axId val="750187726"/>
      </c:barChart>
      <c:catAx>
        <c:axId val="17810613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50187726"/>
        <c:crosses val="autoZero"/>
        <c:auto val="1"/>
        <c:lblAlgn val="ctr"/>
        <c:lblOffset val="100"/>
        <c:noMultiLvlLbl val="0"/>
      </c:catAx>
      <c:valAx>
        <c:axId val="75018772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810613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241300</xdr:colOff>
      <xdr:row>7</xdr:row>
      <xdr:rowOff>53975</xdr:rowOff>
    </xdr:from>
    <xdr:to>
      <xdr:col>16</xdr:col>
      <xdr:colOff>12700</xdr:colOff>
      <xdr:row>23</xdr:row>
      <xdr:rowOff>53975</xdr:rowOff>
    </xdr:to>
    <xdr:graphicFrame>
      <xdr:nvGraphicFramePr>
        <xdr:cNvPr id="2" name="图表 1"/>
        <xdr:cNvGraphicFramePr/>
      </xdr:nvGraphicFramePr>
      <xdr:xfrm>
        <a:off x="11833225" y="12541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46.633912037" refreshedBy="DELL" recordCount="48">
  <cacheSource type="worksheet">
    <worksheetSource ref="B2:D15" sheet="Sheet1"/>
  </cacheSource>
  <cacheFields count="3">
    <cacheField name="接种单位" numFmtId="0">
      <sharedItems containsBlank="1" count="13">
        <m/>
        <s v="庐山市人民医院产科接种室"/>
        <s v="庐山市牯岭镇预防接种门诊"/>
        <s v="庐山市蛟塘镇预防接种门诊"/>
        <s v="庐山市中医院预防接种门诊"/>
        <s v="庐山市白鹿镇预防接种门诊"/>
        <s v="庐山市星子镇预防接种门诊"/>
        <s v="庐山市温泉镇预防接种门诊"/>
        <s v="庐山市华林镇预防接种门诊"/>
        <s v="庐山市横塘镇预防接种门诊"/>
        <s v="庐山市海会镇预防接种门诊"/>
        <s v="庐山市蓼南乡预防接种门诊"/>
        <s v="庐山市沙湖山卫生院村级预防接种门诊"/>
      </sharedItems>
    </cacheField>
    <cacheField name="医保支付      接种剂次" numFmtId="0">
      <sharedItems containsString="0" containsBlank="1" containsNumber="1" containsInteger="1" minValue="0" maxValue="17375" count="42">
        <m/>
        <n v="3131"/>
        <n v="1"/>
        <n v="802"/>
        <n v="2464"/>
        <n v="368"/>
        <n v="1249"/>
        <n v="50"/>
        <n v="4270"/>
        <n v="10750"/>
        <n v="5272"/>
        <n v="6333"/>
        <n v="4497"/>
        <n v="5098"/>
        <n v="4595"/>
        <n v="4430"/>
        <n v="3020"/>
        <n v="3208"/>
        <n v="3396"/>
        <n v="6980"/>
        <n v="17375"/>
        <n v="6138"/>
        <n v="414"/>
        <n v="9739"/>
        <n v="5866"/>
        <n v="7264"/>
        <n v="7767"/>
        <n v="7848"/>
        <n v="8291"/>
        <n v="2756"/>
        <n v="5634"/>
        <n v="5407"/>
        <n v="14267"/>
        <n v="360"/>
        <n v="7441"/>
        <n v="4886"/>
        <n v="6170"/>
        <n v="4845"/>
        <n v="4716"/>
        <n v="6510"/>
        <n v="2655"/>
        <n v="3626"/>
      </sharedItems>
    </cacheField>
    <cacheField name="接种费用(元）" numFmtId="0">
      <sharedItems containsString="0" containsBlank="1" containsNumber="1" containsInteger="1" minValue="0" maxValue="121625" count="47">
        <m/>
        <n v="21917"/>
        <n v="7"/>
        <n v="3208"/>
        <n v="9856"/>
        <n v="2406"/>
        <n v="7392"/>
        <n v="1472"/>
        <n v="4996"/>
        <n v="200"/>
        <n v="1104"/>
        <n v="3747"/>
        <n v="150"/>
        <n v="29890"/>
        <n v="75250"/>
        <n v="36904"/>
        <n v="44331"/>
        <n v="31479"/>
        <n v="35686"/>
        <n v="32165"/>
        <n v="31010"/>
        <n v="21140"/>
        <n v="22456"/>
        <n v="23772"/>
        <n v="48860"/>
        <n v="121625"/>
        <n v="42966"/>
        <n v="2898"/>
        <n v="68173"/>
        <n v="41062"/>
        <n v="50848"/>
        <n v="54369"/>
        <n v="54936"/>
        <n v="58037"/>
        <n v="19292"/>
        <n v="39438"/>
        <n v="37849"/>
        <n v="99869"/>
        <n v="2520"/>
        <n v="52087"/>
        <n v="34202"/>
        <n v="43190"/>
        <n v="33915"/>
        <n v="33012"/>
        <n v="45570"/>
        <n v="18585"/>
        <n v="2538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</r>
  <r>
    <x v="1"/>
    <x v="1"/>
    <x v="1"/>
  </r>
  <r>
    <x v="2"/>
    <x v="2"/>
    <x v="2"/>
  </r>
  <r>
    <x v="3"/>
    <x v="3"/>
    <x v="3"/>
  </r>
  <r>
    <x v="1"/>
    <x v="4"/>
    <x v="4"/>
  </r>
  <r>
    <x v="3"/>
    <x v="3"/>
    <x v="5"/>
  </r>
  <r>
    <x v="1"/>
    <x v="4"/>
    <x v="6"/>
  </r>
  <r>
    <x v="3"/>
    <x v="5"/>
    <x v="7"/>
  </r>
  <r>
    <x v="1"/>
    <x v="6"/>
    <x v="8"/>
  </r>
  <r>
    <x v="2"/>
    <x v="7"/>
    <x v="9"/>
  </r>
  <r>
    <x v="3"/>
    <x v="5"/>
    <x v="10"/>
  </r>
  <r>
    <x v="1"/>
    <x v="6"/>
    <x v="11"/>
  </r>
  <r>
    <x v="2"/>
    <x v="7"/>
    <x v="12"/>
  </r>
  <r>
    <x v="4"/>
    <x v="8"/>
    <x v="13"/>
  </r>
  <r>
    <x v="1"/>
    <x v="9"/>
    <x v="14"/>
  </r>
  <r>
    <x v="3"/>
    <x v="10"/>
    <x v="15"/>
  </r>
  <r>
    <x v="5"/>
    <x v="11"/>
    <x v="16"/>
  </r>
  <r>
    <x v="6"/>
    <x v="12"/>
    <x v="17"/>
  </r>
  <r>
    <x v="7"/>
    <x v="13"/>
    <x v="18"/>
  </r>
  <r>
    <x v="8"/>
    <x v="14"/>
    <x v="19"/>
  </r>
  <r>
    <x v="9"/>
    <x v="15"/>
    <x v="20"/>
  </r>
  <r>
    <x v="2"/>
    <x v="16"/>
    <x v="21"/>
  </r>
  <r>
    <x v="10"/>
    <x v="17"/>
    <x v="22"/>
  </r>
  <r>
    <x v="11"/>
    <x v="18"/>
    <x v="23"/>
  </r>
  <r>
    <x v="4"/>
    <x v="19"/>
    <x v="24"/>
  </r>
  <r>
    <x v="1"/>
    <x v="20"/>
    <x v="25"/>
  </r>
  <r>
    <x v="3"/>
    <x v="21"/>
    <x v="26"/>
  </r>
  <r>
    <x v="12"/>
    <x v="22"/>
    <x v="27"/>
  </r>
  <r>
    <x v="5"/>
    <x v="23"/>
    <x v="28"/>
  </r>
  <r>
    <x v="6"/>
    <x v="24"/>
    <x v="29"/>
  </r>
  <r>
    <x v="7"/>
    <x v="25"/>
    <x v="30"/>
  </r>
  <r>
    <x v="8"/>
    <x v="26"/>
    <x v="31"/>
  </r>
  <r>
    <x v="9"/>
    <x v="27"/>
    <x v="32"/>
  </r>
  <r>
    <x v="2"/>
    <x v="28"/>
    <x v="33"/>
  </r>
  <r>
    <x v="10"/>
    <x v="29"/>
    <x v="34"/>
  </r>
  <r>
    <x v="11"/>
    <x v="30"/>
    <x v="35"/>
  </r>
  <r>
    <x v="4"/>
    <x v="31"/>
    <x v="36"/>
  </r>
  <r>
    <x v="1"/>
    <x v="32"/>
    <x v="37"/>
  </r>
  <r>
    <x v="3"/>
    <x v="14"/>
    <x v="19"/>
  </r>
  <r>
    <x v="12"/>
    <x v="33"/>
    <x v="38"/>
  </r>
  <r>
    <x v="5"/>
    <x v="34"/>
    <x v="39"/>
  </r>
  <r>
    <x v="6"/>
    <x v="35"/>
    <x v="40"/>
  </r>
  <r>
    <x v="7"/>
    <x v="36"/>
    <x v="41"/>
  </r>
  <r>
    <x v="8"/>
    <x v="37"/>
    <x v="42"/>
  </r>
  <r>
    <x v="9"/>
    <x v="38"/>
    <x v="43"/>
  </r>
  <r>
    <x v="2"/>
    <x v="39"/>
    <x v="44"/>
  </r>
  <r>
    <x v="10"/>
    <x v="40"/>
    <x v="45"/>
  </r>
  <r>
    <x v="11"/>
    <x v="41"/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A3:C17" firstHeaderRow="0" firstDataRow="1" firstDataCol="1"/>
  <pivotFields count="3">
    <pivotField axis="axisRow" compact="0" showAll="0">
      <items count="14">
        <item x="5"/>
        <item x="2"/>
        <item x="10"/>
        <item x="9"/>
        <item x="8"/>
        <item x="3"/>
        <item x="11"/>
        <item x="1"/>
        <item x="12"/>
        <item x="7"/>
        <item x="6"/>
        <item x="4"/>
        <item x="0"/>
        <item t="default"/>
      </items>
    </pivotField>
    <pivotField dataField="1" compact="0" showAll="0">
      <items count="43">
        <item x="2"/>
        <item x="7"/>
        <item x="33"/>
        <item x="5"/>
        <item x="22"/>
        <item x="3"/>
        <item x="6"/>
        <item x="4"/>
        <item x="40"/>
        <item x="29"/>
        <item x="16"/>
        <item x="1"/>
        <item x="17"/>
        <item x="18"/>
        <item x="41"/>
        <item x="8"/>
        <item x="15"/>
        <item x="12"/>
        <item x="14"/>
        <item x="38"/>
        <item x="37"/>
        <item x="35"/>
        <item x="13"/>
        <item x="10"/>
        <item x="31"/>
        <item x="30"/>
        <item x="24"/>
        <item x="21"/>
        <item x="36"/>
        <item x="11"/>
        <item x="39"/>
        <item x="19"/>
        <item x="25"/>
        <item x="34"/>
        <item x="26"/>
        <item x="27"/>
        <item x="28"/>
        <item x="23"/>
        <item x="9"/>
        <item x="32"/>
        <item x="20"/>
        <item x="0"/>
        <item t="default"/>
      </items>
    </pivotField>
    <pivotField dataField="1" compact="0" showAll="0">
      <items count="48">
        <item x="2"/>
        <item x="12"/>
        <item x="9"/>
        <item x="10"/>
        <item x="7"/>
        <item x="5"/>
        <item x="38"/>
        <item x="27"/>
        <item x="3"/>
        <item x="11"/>
        <item x="8"/>
        <item x="6"/>
        <item x="4"/>
        <item x="45"/>
        <item x="34"/>
        <item x="21"/>
        <item x="1"/>
        <item x="22"/>
        <item x="23"/>
        <item x="46"/>
        <item x="13"/>
        <item x="20"/>
        <item x="17"/>
        <item x="19"/>
        <item x="43"/>
        <item x="42"/>
        <item x="40"/>
        <item x="18"/>
        <item x="15"/>
        <item x="36"/>
        <item x="35"/>
        <item x="29"/>
        <item x="26"/>
        <item x="41"/>
        <item x="16"/>
        <item x="44"/>
        <item x="24"/>
        <item x="30"/>
        <item x="39"/>
        <item x="31"/>
        <item x="32"/>
        <item x="33"/>
        <item x="28"/>
        <item x="14"/>
        <item x="37"/>
        <item x="25"/>
        <item x="0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医保支付      接种剂次" fld="1" baseField="0" baseItem="0"/>
    <dataField name="求和项:接种费用(元）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7"/>
  <sheetViews>
    <sheetView workbookViewId="0">
      <selection activeCell="A4" sqref="A4:C15"/>
    </sheetView>
  </sheetViews>
  <sheetFormatPr defaultColWidth="9" defaultRowHeight="13.5" outlineLevelCol="2"/>
  <cols>
    <col min="1" max="1" width="35.875"/>
    <col min="2" max="3" width="31.125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>
        <v>23513</v>
      </c>
      <c r="C4">
        <v>164591</v>
      </c>
    </row>
    <row r="5" spans="1:3">
      <c r="A5" t="s">
        <v>4</v>
      </c>
      <c r="B5">
        <v>17922</v>
      </c>
      <c r="C5">
        <v>125104</v>
      </c>
    </row>
    <row r="6" spans="1:3">
      <c r="A6" t="s">
        <v>5</v>
      </c>
      <c r="B6">
        <v>8619</v>
      </c>
      <c r="C6">
        <v>60333</v>
      </c>
    </row>
    <row r="7" spans="1:3">
      <c r="A7" t="s">
        <v>6</v>
      </c>
      <c r="B7">
        <v>16994</v>
      </c>
      <c r="C7">
        <v>118958</v>
      </c>
    </row>
    <row r="8" spans="1:3">
      <c r="A8" t="s">
        <v>7</v>
      </c>
      <c r="B8">
        <v>17207</v>
      </c>
      <c r="C8">
        <v>120449</v>
      </c>
    </row>
    <row r="9" spans="1:3">
      <c r="A9" t="s">
        <v>8</v>
      </c>
      <c r="B9">
        <v>18345</v>
      </c>
      <c r="C9">
        <v>120225</v>
      </c>
    </row>
    <row r="10" spans="1:3">
      <c r="A10" t="s">
        <v>9</v>
      </c>
      <c r="B10">
        <v>12656</v>
      </c>
      <c r="C10">
        <v>88592</v>
      </c>
    </row>
    <row r="11" spans="1:3">
      <c r="A11" t="s">
        <v>10</v>
      </c>
      <c r="B11">
        <v>52949</v>
      </c>
      <c r="C11">
        <v>344652</v>
      </c>
    </row>
    <row r="12" spans="1:3">
      <c r="A12" t="s">
        <v>11</v>
      </c>
      <c r="B12">
        <v>774</v>
      </c>
      <c r="C12">
        <v>5418</v>
      </c>
    </row>
    <row r="13" spans="1:3">
      <c r="A13" t="s">
        <v>12</v>
      </c>
      <c r="B13">
        <v>18532</v>
      </c>
      <c r="C13">
        <v>129724</v>
      </c>
    </row>
    <row r="14" spans="1:3">
      <c r="A14" t="s">
        <v>13</v>
      </c>
      <c r="B14">
        <v>15249</v>
      </c>
      <c r="C14">
        <v>106743</v>
      </c>
    </row>
    <row r="15" spans="1:3">
      <c r="A15" t="s">
        <v>14</v>
      </c>
      <c r="B15">
        <v>16657</v>
      </c>
      <c r="C15">
        <v>116599</v>
      </c>
    </row>
    <row r="16" spans="1:1">
      <c r="A16" t="s">
        <v>15</v>
      </c>
    </row>
    <row r="17" spans="1:3">
      <c r="A17" t="s">
        <v>16</v>
      </c>
      <c r="B17">
        <v>219417</v>
      </c>
      <c r="C17">
        <v>1501388</v>
      </c>
    </row>
  </sheetData>
  <pageMargins left="0.75" right="0.75" top="1" bottom="1" header="0.5" footer="0.5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4" sqref="F4:F15"/>
    </sheetView>
  </sheetViews>
  <sheetFormatPr defaultColWidth="9" defaultRowHeight="20" customHeight="1"/>
  <cols>
    <col min="2" max="2" width="43.875" customWidth="1"/>
    <col min="3" max="3" width="18.125" customWidth="1"/>
    <col min="4" max="4" width="18.875" customWidth="1"/>
    <col min="5" max="5" width="10.875" customWidth="1"/>
    <col min="6" max="6" width="9.875" customWidth="1"/>
    <col min="7" max="7" width="14.25" customWidth="1"/>
    <col min="8" max="8" width="14.75" customWidth="1"/>
    <col min="9" max="9" width="34" customWidth="1"/>
    <col min="10" max="10" width="8.375" customWidth="1"/>
    <col min="12" max="12" width="12.625"/>
  </cols>
  <sheetData>
    <row r="1" ht="55" customHeight="1" spans="1:8">
      <c r="A1" s="2" t="s">
        <v>17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18</v>
      </c>
      <c r="B2" s="3" t="s">
        <v>0</v>
      </c>
      <c r="C2" s="3" t="s">
        <v>19</v>
      </c>
      <c r="D2" s="4" t="s">
        <v>20</v>
      </c>
      <c r="E2" s="5" t="s">
        <v>21</v>
      </c>
      <c r="F2" s="6"/>
      <c r="G2" s="7" t="s">
        <v>22</v>
      </c>
      <c r="H2" s="7"/>
    </row>
    <row r="3" s="1" customFormat="1" customHeight="1" spans="1:8">
      <c r="A3" s="3"/>
      <c r="B3" s="3"/>
      <c r="C3" s="3"/>
      <c r="D3" s="4"/>
      <c r="E3" s="4" t="s">
        <v>23</v>
      </c>
      <c r="F3" s="4" t="s">
        <v>24</v>
      </c>
      <c r="G3" s="7" t="s">
        <v>25</v>
      </c>
      <c r="H3" s="7" t="s">
        <v>26</v>
      </c>
    </row>
    <row r="4" customHeight="1" spans="1:8">
      <c r="A4" s="8" t="s">
        <v>27</v>
      </c>
      <c r="B4" s="9" t="s">
        <v>14</v>
      </c>
      <c r="C4" s="9">
        <v>8409</v>
      </c>
      <c r="D4" s="9">
        <v>58863</v>
      </c>
      <c r="E4" s="10">
        <v>0.14</v>
      </c>
      <c r="F4" s="10">
        <v>0.86</v>
      </c>
      <c r="G4" s="11">
        <v>8141</v>
      </c>
      <c r="H4" s="11">
        <f>D4-G4</f>
        <v>50722</v>
      </c>
    </row>
    <row r="5" customHeight="1" spans="1:12">
      <c r="A5" s="8"/>
      <c r="B5" s="9" t="s">
        <v>3</v>
      </c>
      <c r="C5" s="9">
        <v>16117</v>
      </c>
      <c r="D5" s="9">
        <v>112819</v>
      </c>
      <c r="E5" s="12"/>
      <c r="F5" s="12"/>
      <c r="G5" s="11">
        <v>15604</v>
      </c>
      <c r="H5" s="11">
        <f t="shared" ref="H5:H15" si="0">D5-G5</f>
        <v>97215</v>
      </c>
      <c r="I5" s="16"/>
      <c r="L5" s="16"/>
    </row>
    <row r="6" customHeight="1" spans="1:12">
      <c r="A6" s="8"/>
      <c r="B6" s="9" t="s">
        <v>4</v>
      </c>
      <c r="C6" s="9">
        <v>6084</v>
      </c>
      <c r="D6" s="9">
        <v>42588</v>
      </c>
      <c r="E6" s="12"/>
      <c r="F6" s="12"/>
      <c r="G6" s="11">
        <v>5890</v>
      </c>
      <c r="H6" s="11">
        <f t="shared" si="0"/>
        <v>36698</v>
      </c>
      <c r="I6" s="16"/>
      <c r="L6" s="16"/>
    </row>
    <row r="7" customHeight="1" spans="1:12">
      <c r="A7" s="8"/>
      <c r="B7" s="9" t="s">
        <v>5</v>
      </c>
      <c r="C7" s="9">
        <v>5207</v>
      </c>
      <c r="D7" s="9">
        <v>36449</v>
      </c>
      <c r="E7" s="12"/>
      <c r="F7" s="12"/>
      <c r="G7" s="11">
        <v>5041</v>
      </c>
      <c r="H7" s="11">
        <f t="shared" si="0"/>
        <v>31408</v>
      </c>
      <c r="I7" s="16"/>
      <c r="L7" s="16"/>
    </row>
    <row r="8" customHeight="1" spans="1:12">
      <c r="A8" s="8"/>
      <c r="B8" s="9" t="s">
        <v>6</v>
      </c>
      <c r="C8" s="9">
        <v>7829</v>
      </c>
      <c r="D8" s="9">
        <v>54803</v>
      </c>
      <c r="E8" s="12"/>
      <c r="F8" s="12"/>
      <c r="G8" s="11">
        <v>7580</v>
      </c>
      <c r="H8" s="11">
        <f t="shared" si="0"/>
        <v>47223</v>
      </c>
      <c r="I8" s="16"/>
      <c r="L8" s="16"/>
    </row>
    <row r="9" customHeight="1" spans="1:12">
      <c r="A9" s="8"/>
      <c r="B9" s="9" t="s">
        <v>7</v>
      </c>
      <c r="C9" s="9">
        <v>6935</v>
      </c>
      <c r="D9" s="9">
        <v>48545</v>
      </c>
      <c r="E9" s="12"/>
      <c r="F9" s="12"/>
      <c r="G9" s="11">
        <v>6714</v>
      </c>
      <c r="H9" s="11">
        <f t="shared" si="0"/>
        <v>41831</v>
      </c>
      <c r="I9" s="16"/>
      <c r="L9" s="16"/>
    </row>
    <row r="10" customHeight="1" spans="1:12">
      <c r="A10" s="8"/>
      <c r="B10" s="9" t="s">
        <v>8</v>
      </c>
      <c r="C10" s="9">
        <v>7223</v>
      </c>
      <c r="D10" s="9">
        <v>50561</v>
      </c>
      <c r="E10" s="12"/>
      <c r="F10" s="12"/>
      <c r="G10" s="11">
        <v>6993</v>
      </c>
      <c r="H10" s="11">
        <f t="shared" si="0"/>
        <v>43568</v>
      </c>
      <c r="I10" s="16"/>
      <c r="L10" s="16"/>
    </row>
    <row r="11" customHeight="1" spans="1:12">
      <c r="A11" s="8"/>
      <c r="B11" s="9" t="s">
        <v>9</v>
      </c>
      <c r="C11" s="9">
        <v>6125</v>
      </c>
      <c r="D11" s="9">
        <v>42875</v>
      </c>
      <c r="E11" s="12"/>
      <c r="F11" s="12"/>
      <c r="G11" s="11">
        <v>5930</v>
      </c>
      <c r="H11" s="11">
        <f t="shared" si="0"/>
        <v>36945</v>
      </c>
      <c r="I11" s="16"/>
      <c r="L11" s="16"/>
    </row>
    <row r="12" customHeight="1" spans="1:12">
      <c r="A12" s="8"/>
      <c r="B12" s="9" t="s">
        <v>10</v>
      </c>
      <c r="C12" s="9">
        <v>28511</v>
      </c>
      <c r="D12" s="9">
        <v>199577</v>
      </c>
      <c r="E12" s="12"/>
      <c r="F12" s="12"/>
      <c r="G12" s="11">
        <v>27603</v>
      </c>
      <c r="H12" s="11">
        <f t="shared" si="0"/>
        <v>171974</v>
      </c>
      <c r="I12" s="16"/>
      <c r="L12" s="16"/>
    </row>
    <row r="13" customHeight="1" spans="1:12">
      <c r="A13" s="8"/>
      <c r="B13" s="9" t="s">
        <v>11</v>
      </c>
      <c r="C13" s="9">
        <v>435</v>
      </c>
      <c r="D13" s="9">
        <v>3045</v>
      </c>
      <c r="E13" s="12"/>
      <c r="F13" s="12"/>
      <c r="G13" s="11">
        <v>421</v>
      </c>
      <c r="H13" s="11">
        <f t="shared" si="0"/>
        <v>2624</v>
      </c>
      <c r="I13" s="16"/>
      <c r="L13" s="16"/>
    </row>
    <row r="14" customHeight="1" spans="1:12">
      <c r="A14" s="8"/>
      <c r="B14" s="9" t="s">
        <v>12</v>
      </c>
      <c r="C14" s="9">
        <v>9031</v>
      </c>
      <c r="D14" s="9">
        <v>63217</v>
      </c>
      <c r="E14" s="12"/>
      <c r="F14" s="12"/>
      <c r="G14" s="11">
        <v>8743</v>
      </c>
      <c r="H14" s="11">
        <f t="shared" si="0"/>
        <v>54474</v>
      </c>
      <c r="I14" s="16"/>
      <c r="L14" s="16"/>
    </row>
    <row r="15" customHeight="1" spans="1:12">
      <c r="A15" s="8"/>
      <c r="B15" s="9" t="s">
        <v>13</v>
      </c>
      <c r="C15" s="9">
        <v>7994</v>
      </c>
      <c r="D15" s="9">
        <v>55958</v>
      </c>
      <c r="E15" s="13"/>
      <c r="F15" s="13"/>
      <c r="G15" s="11">
        <v>7740</v>
      </c>
      <c r="H15" s="11">
        <f t="shared" si="0"/>
        <v>48218</v>
      </c>
      <c r="I15" s="16"/>
      <c r="L15" s="16"/>
    </row>
    <row r="16" ht="31" customHeight="1" spans="1:8">
      <c r="A16" s="14" t="s">
        <v>28</v>
      </c>
      <c r="B16" s="9"/>
      <c r="C16" s="9">
        <f>SUM(C4:C15)</f>
        <v>109900</v>
      </c>
      <c r="D16" s="9">
        <f>SUM(D4:D15)</f>
        <v>769300</v>
      </c>
      <c r="E16" s="9"/>
      <c r="F16" s="9"/>
      <c r="G16" s="11">
        <v>106400</v>
      </c>
      <c r="H16" s="11">
        <v>662900</v>
      </c>
    </row>
    <row r="17" ht="39" customHeight="1" spans="1:8">
      <c r="A17" s="15" t="s">
        <v>29</v>
      </c>
      <c r="B17" s="15"/>
      <c r="C17" s="15"/>
      <c r="D17" s="15"/>
      <c r="E17" s="15"/>
      <c r="F17" s="15"/>
      <c r="G17" s="15"/>
      <c r="H17" s="15"/>
    </row>
  </sheetData>
  <mergeCells count="11">
    <mergeCell ref="A1:H1"/>
    <mergeCell ref="E2:F2"/>
    <mergeCell ref="G2:H2"/>
    <mergeCell ref="A17:H17"/>
    <mergeCell ref="A2:A3"/>
    <mergeCell ref="A4:A15"/>
    <mergeCell ref="B2:B3"/>
    <mergeCell ref="C2:C3"/>
    <mergeCell ref="D2:D3"/>
    <mergeCell ref="E4:E15"/>
    <mergeCell ref="F4:F15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黄艳平/JIUJIANG</cp:lastModifiedBy>
  <dcterms:created xsi:type="dcterms:W3CDTF">2021-12-16T07:06:00Z</dcterms:created>
  <dcterms:modified xsi:type="dcterms:W3CDTF">2022-12-27T07:45:48Z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D4F71EEF169745AFA3D69762D9B7BB92</vt:lpwstr>
  </property>
  <property fmtid="{D5CDD505-2E9C-101B-9397-08002B2CF9AE}" pid="3" name="KSOProductBuildVer">
    <vt:lpwstr>2052-10.8.2.6613</vt:lpwstr>
  </property>
</Properties>
</file>