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firstSheet="2" activeTab="6"/>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externalReferences>
    <externalReference r:id="rId11"/>
    <externalReference r:id="rId12"/>
    <externalReference r:id="rId13"/>
  </externalReferences>
  <definedNames>
    <definedName name="_xlnm.Print_Titles" localSheetId="7">'附件5-1非税收入预测表（2026纳入预算管理）'!$A$2:$IV$6</definedName>
    <definedName name="_xlnm.Print_Titles" localSheetId="9">'附件5-3非税收入预测表（其他））'!$A$2:$IV$6</definedName>
    <definedName name="data41766909599948">[1]基本信息下拉框要素值集!$E$1:$E$245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<sst xmlns="http://schemas.openxmlformats.org/spreadsheetml/2006/main" count="390" uniqueCount="179">
  <si>
    <t>附件3</t>
  </si>
  <si>
    <t>庐山市市直部门2026-2028年中期财政规划表</t>
  </si>
  <si>
    <t>部门名称：</t>
  </si>
  <si>
    <t>庐山市蓼南乡人民政府</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</si>
  <si>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</si>
  <si>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</si>
  <si>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</si>
  <si>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</si>
  <si>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</si>
  <si>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</si>
  <si>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</si>
  <si>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</si>
  <si>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</si>
  <si>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</si>
  <si>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</si>
  <si>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</si>
  <si>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</si>
  <si>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</si>
  <si>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</si>
  <si>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</si>
  <si>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</si>
  <si>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</si>
  <si>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</si>
  <si>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</si>
  <si>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</si>
  <si>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</si>
  <si>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</si>
  <si>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</si>
  <si>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</si>
  <si>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</si>
  <si>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</si>
  <si>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</si>
  <si>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</si>
  <si>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</si>
  <si>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</si>
  <si>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</si>
  <si>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</si>
  <si>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</si>
  <si>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</si>
  <si>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人大专项工作</t>
  </si>
  <si>
    <t>代表工作</t>
  </si>
  <si>
    <t>2010107 人大代表履职能力提升</t>
  </si>
  <si>
    <t>项目2</t>
  </si>
  <si>
    <t>执法办案经费</t>
  </si>
  <si>
    <t>其他执法办案</t>
  </si>
  <si>
    <t>2010399 其他政府办公厅（室）及相关机构事务支出</t>
  </si>
  <si>
    <t>项目3</t>
  </si>
  <si>
    <t>高标准农田建设</t>
  </si>
  <si>
    <t>高标准农田建后管护奖补</t>
  </si>
  <si>
    <t>2130153 耕地建设与利用</t>
  </si>
  <si>
    <t>项目4</t>
  </si>
  <si>
    <t>林业改革发展</t>
  </si>
  <si>
    <t xml:space="preserve"> 林业草原支撑保障体系</t>
  </si>
  <si>
    <t>2130234 林业草原防灾减灾</t>
  </si>
  <si>
    <t>项目5</t>
  </si>
  <si>
    <t>乡村建设</t>
  </si>
  <si>
    <t>村庄环境长效管护</t>
  </si>
  <si>
    <t>2130126 农村社会事业</t>
  </si>
  <si>
    <t>项目6</t>
  </si>
  <si>
    <t>自然资源专项工作</t>
  </si>
  <si>
    <t>耕地保护与土地管理</t>
  </si>
  <si>
    <t>2200106 自然资源利用与保护</t>
  </si>
  <si>
    <t>项目7</t>
  </si>
  <si>
    <t>公共文化服务体系建设</t>
  </si>
  <si>
    <t>公共图书馆、美术馆、文化馆（站）免费开放补助</t>
  </si>
  <si>
    <t>2070199 其他文化和旅游支出</t>
  </si>
  <si>
    <t>项目8</t>
  </si>
  <si>
    <t>就业补助</t>
  </si>
  <si>
    <t>其他就业补助</t>
  </si>
  <si>
    <t>2080701 就业创业服务补贴</t>
  </si>
  <si>
    <t>项目9</t>
  </si>
  <si>
    <t>项目10</t>
  </si>
  <si>
    <t>财力性补助</t>
  </si>
  <si>
    <t>村级支出</t>
  </si>
  <si>
    <t>2130705 对村民委员会和村党支部的补助</t>
  </si>
  <si>
    <t>2130799 其他农村综合改革支出</t>
  </si>
  <si>
    <t>项目11</t>
  </si>
  <si>
    <t>组织专项工作</t>
  </si>
  <si>
    <t>党员干部教育培训经费</t>
  </si>
  <si>
    <t>项目12</t>
  </si>
  <si>
    <t>农村厕所革命</t>
  </si>
  <si>
    <t>项目13</t>
  </si>
  <si>
    <t xml:space="preserve"> 就业补助</t>
  </si>
  <si>
    <t>2080705 公益性岗位补贴</t>
  </si>
  <si>
    <t>项目14</t>
  </si>
  <si>
    <t>征地拆迁补助</t>
  </si>
  <si>
    <t xml:space="preserve"> 征地拆迁补助</t>
  </si>
  <si>
    <t>2120804 农村基础设施建设支出</t>
  </si>
  <si>
    <t>项目15</t>
  </si>
  <si>
    <t>衔接推进乡村振兴</t>
  </si>
  <si>
    <t>巩固脱贫攻坚成果和乡村振兴任务</t>
  </si>
  <si>
    <t>2130599 其他巩固脱贫攻坚成果衔接乡村振兴支出</t>
  </si>
  <si>
    <t>项目16</t>
  </si>
  <si>
    <t>其他运转经费</t>
  </si>
  <si>
    <t>机关综合保障项目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</si>
  <si>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</si>
  <si>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</si>
  <si>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</si>
  <si>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</si>
  <si>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</si>
  <si>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</si>
  <si>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</si>
  <si>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</si>
  <si>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</si>
  <si>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</si>
  <si>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</si>
  <si>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</si>
  <si>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</si>
  <si>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</si>
  <si>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</si>
  <si>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</si>
  <si>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</si>
  <si>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</si>
  <si>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</si>
  <si>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</si>
  <si>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</si>
  <si>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</si>
  <si>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</si>
  <si>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</si>
  <si>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</si>
  <si>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</si>
  <si>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</si>
  <si>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21 公用经费</t>
  </si>
  <si>
    <t>B1107 印刷和出版服务</t>
  </si>
  <si>
    <t>22 运转类其他项目</t>
  </si>
  <si>
    <t>A0699 其他生态保护和环境治理服务</t>
  </si>
  <si>
    <t>A1502 公共公益宣传服务</t>
  </si>
  <si>
    <t>A1799 其他技术性公共服务</t>
  </si>
  <si>
    <t>3 特定目标类</t>
  </si>
  <si>
    <t>A1203 农、林、草病虫害监测防治服务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</si>
  <si>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</si>
  <si>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</si>
  <si>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</si>
  <si>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</si>
  <si>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</si>
  <si>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</si>
  <si>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</si>
  <si>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</si>
  <si>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</si>
  <si>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</si>
  <si>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</si>
  <si>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</si>
  <si>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行政运行</t>
  </si>
  <si>
    <t>一般公共预算</t>
  </si>
  <si>
    <t>36048326B907001000025</t>
  </si>
  <si>
    <t>36048326B907001000012</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</si>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</sst>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5">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8"/>
      <color indexed="8"/>
      <name val="宋体"/>
      <charset val="134"/>
    </font>
    <font>
      <sz val="8"/>
      <color indexed="8"/>
      <name val="思源黑体"/>
      <charset val="134"/>
    </font>
    <font>
      <sz val="8"/>
      <color rgb="FF505051"/>
      <name val="Segoe UI"/>
      <charset val="134"/>
    </font>
    <font>
      <sz val="10"/>
      <color indexed="8"/>
      <name val="宋体"/>
      <charset val="134"/>
    </font>
    <font>
      <sz val="18"/>
      <color indexed="8"/>
      <name val="方正小标宋简体"/>
      <charset val="134"/>
    </font>
    <font>
      <sz val="10"/>
      <name val="宋体"/>
      <charset val="134"/>
      <scheme val="minor"/>
    </font>
    <font>
      <sz val="8"/>
      <name val="宋体"/>
      <charset val="134"/>
    </font>
    <font>
      <sz val="8"/>
      <color indexed="8"/>
      <name val="微软雅黑"/>
      <charset val="134"/>
    </font>
    <font>
      <sz val="8"/>
      <color rgb="FF50505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4" borderId="18" applyNumberFormat="0" applyAlignment="0" applyProtection="0">
      <alignment vertical="center"/>
    </xf>
    <xf numFmtId="0" fontId="35" fillId="5" borderId="19" applyNumberFormat="0" applyAlignment="0" applyProtection="0">
      <alignment vertical="center"/>
    </xf>
    <xf numFmtId="0" fontId="36" fillId="5" borderId="18" applyNumberFormat="0" applyAlignment="0" applyProtection="0">
      <alignment vertical="center"/>
    </xf>
    <xf numFmtId="0" fontId="37" fillId="6"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25" fillId="0" borderId="0">
      <alignment vertical="center"/>
    </xf>
    <xf numFmtId="0" fontId="19" fillId="0" borderId="0"/>
    <xf numFmtId="0" fontId="0" fillId="0" borderId="0">
      <alignment vertical="center"/>
    </xf>
    <xf numFmtId="0" fontId="2" fillId="0" borderId="0">
      <alignment vertical="center"/>
    </xf>
    <xf numFmtId="0" fontId="0" fillId="0" borderId="0">
      <alignment vertical="center"/>
    </xf>
    <xf numFmtId="0" fontId="25" fillId="0" borderId="0">
      <alignment vertical="center"/>
    </xf>
    <xf numFmtId="0" fontId="19" fillId="0" borderId="0"/>
    <xf numFmtId="176" fontId="0" fillId="0" borderId="0" applyFont="0" applyFill="0" applyBorder="0" applyAlignment="0" applyProtection="0">
      <alignment vertical="center"/>
    </xf>
  </cellStyleXfs>
  <cellXfs count="19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8" fillId="2" borderId="0" xfId="52" applyFont="1" applyFill="1" applyBorder="1" applyAlignment="1">
      <alignment vertical="center" wrapText="1"/>
    </xf>
    <xf numFmtId="0" fontId="2" fillId="0" borderId="2" xfId="52" applyBorder="1" applyAlignment="1">
      <alignment horizontal="center" vertical="center"/>
    </xf>
    <xf numFmtId="0" fontId="2" fillId="0" borderId="2" xfId="52" applyBorder="1" applyAlignment="1">
      <alignment horizontal="center" vertical="center" wrapText="1"/>
    </xf>
    <xf numFmtId="0" fontId="2" fillId="0" borderId="2" xfId="52" applyBorder="1">
      <alignment vertical="center"/>
    </xf>
    <xf numFmtId="0" fontId="8" fillId="0" borderId="2" xfId="52" applyFont="1" applyBorder="1">
      <alignment vertical="center"/>
    </xf>
    <xf numFmtId="0" fontId="8" fillId="0" borderId="2" xfId="52" applyFont="1" applyBorder="1">
      <alignment vertical="center"/>
    </xf>
    <xf numFmtId="0" fontId="8" fillId="2" borderId="2" xfId="52" applyFont="1" applyFill="1" applyBorder="1">
      <alignment vertical="center"/>
    </xf>
    <xf numFmtId="177" fontId="8" fillId="2" borderId="2" xfId="52" applyNumberFormat="1" applyFont="1" applyFill="1" applyBorder="1">
      <alignment vertical="center"/>
    </xf>
    <xf numFmtId="0" fontId="8" fillId="0" borderId="2" xfId="52" applyFont="1" applyBorder="1" applyAlignment="1">
      <alignment horizontal="center" vertical="center"/>
    </xf>
    <xf numFmtId="0" fontId="8" fillId="2" borderId="2" xfId="52" applyFont="1" applyFill="1" applyBorder="1" applyAlignment="1">
      <alignment vertical="center" wrapText="1"/>
    </xf>
    <xf numFmtId="0" fontId="8" fillId="0" borderId="0" xfId="52" applyFont="1">
      <alignment vertical="center"/>
    </xf>
    <xf numFmtId="0" fontId="9" fillId="0" borderId="11" xfId="0" applyNumberFormat="1" applyFont="1" applyFill="1" applyBorder="1" applyAlignment="1">
      <alignment horizontal="left" vertical="center"/>
    </xf>
    <xf numFmtId="177" fontId="8" fillId="0" borderId="0" xfId="52" applyNumberFormat="1" applyFont="1">
      <alignment vertical="center"/>
    </xf>
    <xf numFmtId="0" fontId="9" fillId="0" borderId="11" xfId="0" applyNumberFormat="1" applyFont="1" applyFill="1" applyBorder="1" applyAlignment="1">
      <alignment horizontal="center" vertical="center"/>
    </xf>
    <xf numFmtId="0" fontId="10" fillId="0" borderId="2" xfId="0" applyFont="1" applyBorder="1" applyAlignment="1">
      <alignment vertical="center" wrapText="1"/>
    </xf>
    <xf numFmtId="0" fontId="8" fillId="0" borderId="2" xfId="52" applyFont="1" applyBorder="1">
      <alignment vertical="center"/>
    </xf>
    <xf numFmtId="0" fontId="8" fillId="2" borderId="4" xfId="52" applyFont="1" applyFill="1" applyBorder="1">
      <alignment vertical="center"/>
    </xf>
    <xf numFmtId="0" fontId="8" fillId="2" borderId="4" xfId="52" applyFont="1" applyFill="1" applyBorder="1" applyAlignment="1">
      <alignment vertical="center" wrapText="1"/>
    </xf>
    <xf numFmtId="0" fontId="9" fillId="0" borderId="12" xfId="0" applyNumberFormat="1" applyFont="1" applyFill="1" applyBorder="1" applyAlignment="1">
      <alignment horizontal="left" vertical="center"/>
    </xf>
    <xf numFmtId="177" fontId="9" fillId="0" borderId="2" xfId="0" applyNumberFormat="1" applyFont="1" applyFill="1" applyBorder="1" applyAlignment="1">
      <alignment horizontal="right" vertical="center"/>
    </xf>
    <xf numFmtId="0" fontId="8" fillId="0" borderId="2" xfId="52" applyFont="1"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11" fillId="0" borderId="0" xfId="52" applyFont="1" applyAlignment="1">
      <alignment horizontal="center" vertical="center"/>
    </xf>
    <xf numFmtId="0" fontId="2" fillId="0" borderId="0" xfId="52" applyAlignment="1">
      <alignment vertical="center" wrapText="1"/>
    </xf>
    <xf numFmtId="0" fontId="6" fillId="0" borderId="0" xfId="52" applyFont="1" applyAlignment="1">
      <alignment horizontal="left" vertical="center"/>
    </xf>
    <xf numFmtId="0" fontId="12" fillId="0" borderId="0" xfId="52" applyFont="1" applyAlignment="1">
      <alignment horizontal="center" vertical="center"/>
    </xf>
    <xf numFmtId="0" fontId="11" fillId="0" borderId="3" xfId="52" applyFont="1" applyBorder="1" applyAlignment="1">
      <alignment horizontal="center" vertical="center" wrapText="1"/>
    </xf>
    <xf numFmtId="0" fontId="11" fillId="0" borderId="2" xfId="52" applyFont="1" applyBorder="1" applyAlignment="1">
      <alignment horizontal="center" vertical="center" wrapText="1"/>
    </xf>
    <xf numFmtId="0" fontId="11" fillId="0" borderId="9" xfId="52" applyFont="1" applyBorder="1" applyAlignment="1">
      <alignment horizontal="center" vertical="center" wrapText="1"/>
    </xf>
    <xf numFmtId="0" fontId="11" fillId="0" borderId="6" xfId="52" applyFont="1" applyBorder="1" applyAlignment="1">
      <alignment horizontal="center" vertical="center" wrapText="1"/>
    </xf>
    <xf numFmtId="0" fontId="11" fillId="0" borderId="4" xfId="52" applyFont="1" applyBorder="1" applyAlignment="1">
      <alignment horizontal="center" vertical="center" wrapText="1"/>
    </xf>
    <xf numFmtId="0" fontId="8" fillId="2" borderId="2" xfId="52" applyFont="1" applyFill="1" applyBorder="1" applyAlignment="1">
      <alignment vertical="center" wrapText="1"/>
    </xf>
    <xf numFmtId="0" fontId="9" fillId="0" borderId="11" xfId="0" applyNumberFormat="1" applyFont="1" applyFill="1" applyBorder="1" applyAlignment="1">
      <alignment horizontal="left" vertical="center" wrapText="1"/>
    </xf>
    <xf numFmtId="4" fontId="9" fillId="0" borderId="2" xfId="0" applyNumberFormat="1" applyFont="1" applyFill="1" applyBorder="1" applyAlignment="1">
      <alignment horizontal="right" vertical="center" wrapText="1"/>
    </xf>
    <xf numFmtId="0" fontId="8" fillId="2" borderId="6" xfId="52" applyFont="1" applyFill="1" applyBorder="1" applyAlignment="1">
      <alignment vertical="center" wrapText="1"/>
    </xf>
    <xf numFmtId="0" fontId="2" fillId="0" borderId="2" xfId="52" applyBorder="1" applyAlignment="1">
      <alignment vertical="center" wrapTex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11" fillId="0" borderId="13" xfId="52" applyFont="1" applyBorder="1" applyAlignment="1">
      <alignment horizontal="center" vertical="center" wrapText="1"/>
    </xf>
    <xf numFmtId="0" fontId="11" fillId="0" borderId="10" xfId="52" applyFont="1" applyBorder="1" applyAlignment="1">
      <alignment horizontal="center" vertical="center" wrapText="1"/>
    </xf>
    <xf numFmtId="0" fontId="11" fillId="0" borderId="7" xfId="52" applyFont="1" applyBorder="1" applyAlignment="1">
      <alignment horizontal="center" vertical="center" wrapText="1"/>
    </xf>
    <xf numFmtId="0" fontId="11" fillId="0" borderId="5" xfId="52" applyFont="1" applyBorder="1" applyAlignment="1">
      <alignment horizontal="center" vertical="center" wrapText="1"/>
    </xf>
    <xf numFmtId="0" fontId="8" fillId="2" borderId="5" xfId="52" applyFont="1" applyFill="1" applyBorder="1" applyAlignment="1">
      <alignment vertical="center" wrapText="1"/>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3" fillId="0" borderId="2" xfId="0" applyNumberFormat="1" applyFont="1" applyBorder="1" applyAlignment="1">
      <alignment horizontal="center" vertical="center"/>
    </xf>
    <xf numFmtId="0" fontId="4" fillId="0" borderId="9" xfId="0" applyFont="1" applyBorder="1" applyAlignment="1">
      <alignment horizontal="center" vertical="center"/>
    </xf>
    <xf numFmtId="0" fontId="13" fillId="0" borderId="2" xfId="0" applyNumberFormat="1" applyFont="1" applyBorder="1" applyAlignment="1">
      <alignment horizontal="center" vertical="center" wrapText="1"/>
    </xf>
    <xf numFmtId="0" fontId="13"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14" fillId="0" borderId="2" xfId="0" applyFont="1" applyBorder="1">
      <alignment vertical="center"/>
    </xf>
    <xf numFmtId="0" fontId="14" fillId="0" borderId="2" xfId="0" applyFont="1" applyBorder="1">
      <alignment vertical="center"/>
    </xf>
    <xf numFmtId="177" fontId="14" fillId="0" borderId="2" xfId="0" applyNumberFormat="1" applyFont="1" applyBorder="1">
      <alignment vertical="center"/>
    </xf>
    <xf numFmtId="0" fontId="15" fillId="0" borderId="2" xfId="0" applyFont="1" applyFill="1" applyBorder="1" applyAlignment="1" applyProtection="1">
      <alignment horizontal="left" vertical="center"/>
      <protection locked="0"/>
    </xf>
    <xf numFmtId="0" fontId="9" fillId="0" borderId="11" xfId="0" applyNumberFormat="1" applyFont="1" applyFill="1" applyBorder="1" applyAlignment="1">
      <alignment horizontal="left" vertical="center"/>
    </xf>
    <xf numFmtId="177" fontId="15" fillId="0" borderId="2" xfId="0" applyNumberFormat="1" applyFont="1" applyFill="1" applyBorder="1" applyAlignment="1" applyProtection="1">
      <alignment horizontal="center" vertical="center"/>
      <protection locked="0"/>
    </xf>
    <xf numFmtId="0" fontId="14" fillId="0" borderId="0" xfId="0" applyFont="1">
      <alignment vertical="center"/>
    </xf>
    <xf numFmtId="4" fontId="9" fillId="0" borderId="2" xfId="0" applyNumberFormat="1" applyFont="1" applyFill="1" applyBorder="1" applyAlignment="1">
      <alignment vertical="center"/>
    </xf>
    <xf numFmtId="0" fontId="15" fillId="0" borderId="3" xfId="0" applyFont="1" applyFill="1" applyBorder="1" applyAlignment="1" applyProtection="1">
      <alignment horizontal="left" vertical="center"/>
      <protection locked="0"/>
    </xf>
    <xf numFmtId="0" fontId="9" fillId="0" borderId="14" xfId="0" applyNumberFormat="1" applyFont="1" applyFill="1" applyBorder="1" applyAlignment="1">
      <alignment horizontal="left" vertical="center"/>
    </xf>
    <xf numFmtId="177" fontId="14" fillId="0" borderId="3" xfId="0" applyNumberFormat="1" applyFont="1" applyBorder="1">
      <alignment vertical="center"/>
    </xf>
    <xf numFmtId="177" fontId="15" fillId="0" borderId="3" xfId="0" applyNumberFormat="1" applyFont="1" applyFill="1" applyBorder="1" applyAlignment="1" applyProtection="1">
      <alignment horizontal="center" vertical="center"/>
      <protection locked="0"/>
    </xf>
    <xf numFmtId="177" fontId="14" fillId="0" borderId="3" xfId="0" applyNumberFormat="1" applyFont="1" applyBorder="1" applyAlignment="1">
      <alignment horizontal="left" vertical="center"/>
    </xf>
    <xf numFmtId="0" fontId="16" fillId="0" borderId="2" xfId="0" applyFont="1" applyFill="1" applyBorder="1" applyAlignment="1" applyProtection="1">
      <alignment horizontal="left" vertical="center"/>
      <protection locked="0"/>
    </xf>
    <xf numFmtId="0" fontId="14" fillId="0" borderId="2" xfId="0" applyFont="1" applyBorder="1">
      <alignment vertical="center"/>
    </xf>
    <xf numFmtId="177" fontId="14" fillId="0" borderId="2" xfId="0" applyNumberFormat="1" applyFont="1" applyBorder="1">
      <alignment vertical="center"/>
    </xf>
    <xf numFmtId="0" fontId="9" fillId="0" borderId="2" xfId="0" applyNumberFormat="1" applyFont="1" applyFill="1" applyBorder="1" applyAlignment="1">
      <alignment horizontal="left" vertical="center"/>
    </xf>
    <xf numFmtId="4" fontId="9" fillId="0" borderId="2" xfId="0" applyNumberFormat="1" applyFont="1" applyFill="1" applyBorder="1" applyAlignment="1">
      <alignment horizontal="right" vertical="center"/>
    </xf>
    <xf numFmtId="177" fontId="14" fillId="0" borderId="2" xfId="0" applyNumberFormat="1" applyFont="1" applyBorder="1" applyAlignment="1">
      <alignment horizontal="right" vertical="center"/>
    </xf>
    <xf numFmtId="177" fontId="15" fillId="0" borderId="2" xfId="0" applyNumberFormat="1" applyFont="1" applyFill="1" applyBorder="1" applyAlignment="1" applyProtection="1">
      <alignment horizontal="right" vertical="center"/>
      <protection locked="0"/>
    </xf>
    <xf numFmtId="177" fontId="14" fillId="0" borderId="3" xfId="0" applyNumberFormat="1" applyFont="1" applyBorder="1" applyAlignment="1">
      <alignment horizontal="right" vertical="center"/>
    </xf>
    <xf numFmtId="177" fontId="15" fillId="0" borderId="3" xfId="0" applyNumberFormat="1" applyFont="1" applyFill="1" applyBorder="1" applyAlignment="1" applyProtection="1">
      <alignment horizontal="right" vertical="center"/>
      <protection locked="0"/>
    </xf>
    <xf numFmtId="177" fontId="14" fillId="0" borderId="3" xfId="0" applyNumberFormat="1" applyFont="1" applyBorder="1" applyAlignment="1">
      <alignment horizontal="right" vertical="center"/>
    </xf>
    <xf numFmtId="177" fontId="14" fillId="0" borderId="2" xfId="0" applyNumberFormat="1" applyFont="1" applyBorder="1" applyAlignment="1">
      <alignment horizontal="right" vertical="center"/>
    </xf>
    <xf numFmtId="0" fontId="14" fillId="0" borderId="3" xfId="0" applyFont="1" applyBorder="1">
      <alignment vertical="center"/>
    </xf>
    <xf numFmtId="0" fontId="0" fillId="0" borderId="0" xfId="0" applyAlignment="1">
      <alignment vertical="center" wrapText="1"/>
    </xf>
    <xf numFmtId="0" fontId="2" fillId="0" borderId="0" xfId="52" applyAlignment="1">
      <alignment horizontal="left" vertical="center"/>
    </xf>
    <xf numFmtId="0" fontId="17"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lignment vertical="center"/>
    </xf>
    <xf numFmtId="177" fontId="14" fillId="0" borderId="2" xfId="0" applyNumberFormat="1" applyFont="1" applyBorder="1" applyAlignment="1">
      <alignment vertical="center" wrapText="1"/>
    </xf>
    <xf numFmtId="0" fontId="0" fillId="0" borderId="2" xfId="0" applyBorder="1" applyAlignment="1">
      <alignment vertical="center" wrapText="1"/>
    </xf>
    <xf numFmtId="0" fontId="0" fillId="0" borderId="2" xfId="0" applyBorder="1">
      <alignment vertical="center"/>
    </xf>
    <xf numFmtId="0" fontId="17" fillId="0" borderId="0" xfId="0" applyFont="1" applyAlignment="1">
      <alignment vertical="center"/>
    </xf>
    <xf numFmtId="0" fontId="0" fillId="0" borderId="0" xfId="0" applyAlignment="1">
      <alignment horizontal="right" vertical="center"/>
    </xf>
    <xf numFmtId="0" fontId="18" fillId="0" borderId="0" xfId="50" applyNumberFormat="1" applyFont="1" applyFill="1" applyAlignment="1" applyProtection="1">
      <alignment horizontal="left"/>
    </xf>
    <xf numFmtId="0" fontId="19" fillId="0" borderId="0" xfId="50"/>
    <xf numFmtId="0" fontId="20" fillId="0" borderId="0" xfId="50" applyFont="1" applyAlignment="1">
      <alignment horizontal="centerContinuous" vertical="center"/>
    </xf>
    <xf numFmtId="0" fontId="21" fillId="0" borderId="0" xfId="50" applyFont="1" applyAlignment="1">
      <alignment horizontal="centerContinuous" vertical="center"/>
    </xf>
    <xf numFmtId="0" fontId="19" fillId="0" borderId="0" xfId="50" applyAlignment="1">
      <alignment horizontal="centerContinuous" vertical="center"/>
    </xf>
    <xf numFmtId="49" fontId="19" fillId="0" borderId="0" xfId="50" applyNumberFormat="1" applyFont="1" applyFill="1" applyAlignment="1" applyProtection="1">
      <alignment horizontal="centerContinuous" vertical="center"/>
    </xf>
    <xf numFmtId="0" fontId="19" fillId="0" borderId="0" xfId="50" applyFill="1"/>
    <xf numFmtId="0" fontId="22" fillId="0" borderId="0" xfId="50" applyFont="1" applyFill="1"/>
    <xf numFmtId="0" fontId="23" fillId="0" borderId="0" xfId="50" applyFont="1" applyFill="1" applyAlignment="1">
      <alignment horizontal="center"/>
    </xf>
    <xf numFmtId="0" fontId="22" fillId="0" borderId="0" xfId="50" applyFont="1"/>
    <xf numFmtId="0" fontId="23" fillId="0" borderId="0" xfId="50" applyFont="1" applyFill="1" applyAlignment="1"/>
    <xf numFmtId="0" fontId="22" fillId="0" borderId="0" xfId="50" applyFont="1" applyAlignment="1">
      <alignment horizontal="left"/>
    </xf>
    <xf numFmtId="57" fontId="23" fillId="0" borderId="0" xfId="50" applyNumberFormat="1" applyFont="1" applyFill="1" applyAlignment="1">
      <alignment horizontal="center"/>
    </xf>
    <xf numFmtId="0" fontId="24" fillId="0" borderId="0" xfId="50" applyFont="1" applyAlignment="1">
      <alignment horizontal="left" vertical="top"/>
    </xf>
    <xf numFmtId="0" fontId="24" fillId="0" borderId="0" xfId="50" applyFont="1"/>
    <xf numFmtId="0" fontId="21" fillId="0" borderId="0" xfId="50" applyFont="1" applyFill="1" applyAlignment="1">
      <alignment horizontal="centerContinuous" vertical="center"/>
    </xf>
    <xf numFmtId="0" fontId="19" fillId="0" borderId="0" xfId="50" applyFill="1" applyAlignment="1">
      <alignment horizontal="centerContinuous" vertical="center"/>
    </xf>
    <xf numFmtId="0" fontId="22" fillId="2" borderId="0" xfId="50" applyNumberFormat="1" applyFont="1" applyFill="1" applyAlignment="1" applyProtection="1">
      <alignment horizontal="centerContinuous"/>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Downloads\&#39033;&#30446;&#25972;&#20307;&#20449;&#24687;&#25968;&#25454; (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Administrator\Downloads\&#37096;&#38376;&#39044;&#31639;&#39033;&#30446;&#24180;&#24230;&#39044;&#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Downloads\&#25919;&#24220;&#36141;&#20080;&#26381;&#2115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信息"/>
      <sheetName val="基本信息下拉框要素值集"/>
      <sheetName val="项目测算"/>
      <sheetName val="分年支出计划"/>
      <sheetName val="项目资产配置"/>
      <sheetName val="项目资产配置下拉框要素值集"/>
      <sheetName val="项目存量资产"/>
      <sheetName val="项目存量资产下拉框要素值集"/>
      <sheetName val="项目绩效目标"/>
      <sheetName val="项目绩效指标"/>
      <sheetName val="项目绩效指标下拉框要素值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预算项目年度预算表"/>
      <sheetName val="要素或下拉框值集"/>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政府购买服务"/>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N12" sqref="N12"/>
    </sheetView>
  </sheetViews>
  <sheetFormatPr defaultColWidth="9" defaultRowHeight="14.25"/>
  <cols>
    <col min="1" max="1" width="7.625" customWidth="1"/>
    <col min="2" max="2" width="7" customWidth="1"/>
    <col min="3" max="3" width="5.875" customWidth="1"/>
    <col min="4" max="4" width="2.875" customWidth="1"/>
  </cols>
  <sheetData>
    <row r="1" spans="1:14">
      <c r="A1" s="181" t="s">
        <v>0</v>
      </c>
      <c r="B1" s="182"/>
      <c r="C1" s="182"/>
      <c r="D1" s="182"/>
      <c r="E1" s="182"/>
      <c r="F1" s="182"/>
      <c r="G1" s="182"/>
      <c r="H1" s="182"/>
      <c r="I1" s="182"/>
      <c r="J1" s="182"/>
      <c r="K1" s="182"/>
      <c r="L1" s="182"/>
      <c r="M1" s="182"/>
      <c r="N1" s="182"/>
    </row>
    <row r="2" spans="1:14">
      <c r="A2" s="182"/>
      <c r="B2" s="182"/>
      <c r="C2" s="182"/>
      <c r="D2" s="182"/>
      <c r="E2" s="182"/>
      <c r="F2" s="182"/>
      <c r="G2" s="182"/>
      <c r="H2" s="182"/>
      <c r="I2" s="182"/>
      <c r="J2" s="182"/>
      <c r="K2" s="182"/>
      <c r="L2" s="182"/>
      <c r="M2" s="182"/>
      <c r="N2" s="182"/>
    </row>
    <row r="3" ht="46.5" spans="1:14">
      <c r="A3" s="183" t="s">
        <v>1</v>
      </c>
      <c r="B3" s="184"/>
      <c r="C3" s="184"/>
      <c r="D3" s="184"/>
      <c r="E3" s="184"/>
      <c r="F3" s="184"/>
      <c r="G3" s="184"/>
      <c r="H3" s="184"/>
      <c r="I3" s="184"/>
      <c r="J3" s="184"/>
      <c r="K3" s="196"/>
      <c r="L3" s="196"/>
      <c r="M3" s="197"/>
      <c r="N3" s="185"/>
    </row>
    <row r="4" spans="1:14">
      <c r="A4" s="182"/>
      <c r="B4" s="185"/>
      <c r="C4" s="185"/>
      <c r="D4" s="185"/>
      <c r="E4" s="185"/>
      <c r="F4" s="186"/>
      <c r="G4" s="186"/>
      <c r="H4" s="185"/>
      <c r="I4" s="185"/>
      <c r="J4" s="197"/>
      <c r="K4" s="197"/>
      <c r="L4" s="197"/>
      <c r="M4" s="197"/>
      <c r="N4" s="185"/>
    </row>
    <row r="5" spans="1:14">
      <c r="A5" s="187"/>
      <c r="B5" s="187"/>
      <c r="C5" s="182"/>
      <c r="D5" s="182"/>
      <c r="E5" s="182"/>
      <c r="F5" s="187"/>
      <c r="G5" s="187"/>
      <c r="H5" s="182"/>
      <c r="I5" s="182"/>
      <c r="J5" s="187"/>
      <c r="K5" s="187"/>
      <c r="L5" s="187"/>
      <c r="M5" s="182"/>
      <c r="N5" s="182"/>
    </row>
    <row r="6" ht="22.5" spans="1:14">
      <c r="A6" s="182"/>
      <c r="B6" s="187"/>
      <c r="C6" s="182"/>
      <c r="D6" s="182"/>
      <c r="E6" s="182"/>
      <c r="F6" s="188" t="s">
        <v>2</v>
      </c>
      <c r="G6" s="188"/>
      <c r="H6" s="189" t="s">
        <v>3</v>
      </c>
      <c r="I6" s="189"/>
      <c r="J6" s="189"/>
      <c r="K6" s="189"/>
      <c r="L6" s="189"/>
      <c r="M6" s="198"/>
      <c r="N6" s="182"/>
    </row>
    <row r="7" ht="22.5" spans="1:14">
      <c r="A7" s="182"/>
      <c r="B7" s="187"/>
      <c r="C7" s="187"/>
      <c r="D7" s="182"/>
      <c r="E7" s="182"/>
      <c r="F7" s="190"/>
      <c r="G7" s="188"/>
      <c r="H7" s="191"/>
      <c r="I7" s="191"/>
      <c r="J7" s="191"/>
      <c r="K7" s="191"/>
      <c r="L7" s="191"/>
      <c r="M7" s="190"/>
      <c r="N7" s="182"/>
    </row>
    <row r="8" ht="22.5" spans="1:14">
      <c r="A8" s="182"/>
      <c r="B8" s="182"/>
      <c r="C8" s="187"/>
      <c r="D8" s="182"/>
      <c r="E8" s="182"/>
      <c r="F8" s="190"/>
      <c r="G8" s="188"/>
      <c r="H8" s="191"/>
      <c r="I8" s="191"/>
      <c r="J8" s="191"/>
      <c r="K8" s="191"/>
      <c r="L8" s="191"/>
      <c r="M8" s="190"/>
      <c r="N8" s="182"/>
    </row>
    <row r="9" ht="22.5" spans="1:14">
      <c r="A9" s="182"/>
      <c r="B9" s="182"/>
      <c r="C9" s="182"/>
      <c r="D9" s="187"/>
      <c r="E9" s="182"/>
      <c r="F9" s="192" t="s">
        <v>4</v>
      </c>
      <c r="G9" s="190"/>
      <c r="H9" s="193">
        <v>46053</v>
      </c>
      <c r="I9" s="193"/>
      <c r="J9" s="193"/>
      <c r="K9" s="193"/>
      <c r="L9" s="193"/>
      <c r="M9" s="190"/>
      <c r="N9" s="182"/>
    </row>
    <row r="10" ht="22.5" spans="1:14">
      <c r="A10" s="182"/>
      <c r="B10" s="182"/>
      <c r="C10" s="182"/>
      <c r="D10" s="182"/>
      <c r="E10" s="182"/>
      <c r="F10" s="190"/>
      <c r="G10" s="190"/>
      <c r="H10" s="191"/>
      <c r="I10" s="191"/>
      <c r="J10" s="191"/>
      <c r="K10" s="191"/>
      <c r="L10" s="191"/>
      <c r="M10" s="188"/>
      <c r="N10" s="182"/>
    </row>
    <row r="11" ht="22.5" spans="1:14">
      <c r="A11" s="182"/>
      <c r="B11" s="182"/>
      <c r="C11" s="182"/>
      <c r="D11" s="182"/>
      <c r="E11" s="182"/>
      <c r="F11" s="190"/>
      <c r="G11" s="190"/>
      <c r="H11" s="191"/>
      <c r="I11" s="191"/>
      <c r="J11" s="191"/>
      <c r="K11" s="191"/>
      <c r="L11" s="191"/>
      <c r="M11" s="190"/>
      <c r="N11" s="182"/>
    </row>
    <row r="12" ht="22.5" spans="1:14">
      <c r="A12" s="182"/>
      <c r="B12" s="182"/>
      <c r="C12" s="182"/>
      <c r="D12" s="182"/>
      <c r="E12" s="182"/>
      <c r="F12" s="190" t="s">
        <v>5</v>
      </c>
      <c r="G12" s="190"/>
      <c r="H12" s="189" t="s">
        <v>3</v>
      </c>
      <c r="I12" s="189"/>
      <c r="J12" s="189"/>
      <c r="K12" s="189"/>
      <c r="L12" s="189"/>
      <c r="M12" s="198"/>
      <c r="N12" s="182"/>
    </row>
    <row r="13" spans="1:14">
      <c r="A13" s="182"/>
      <c r="B13" s="182"/>
      <c r="C13" s="182"/>
      <c r="D13" s="182"/>
      <c r="E13" s="182"/>
      <c r="F13" s="182"/>
      <c r="G13" s="182"/>
      <c r="H13" s="182"/>
      <c r="I13" s="187"/>
      <c r="J13" s="187"/>
      <c r="K13" s="187"/>
      <c r="L13" s="182"/>
      <c r="M13" s="182"/>
      <c r="N13" s="182"/>
    </row>
    <row r="14" spans="1:14">
      <c r="A14" s="182"/>
      <c r="B14" s="182"/>
      <c r="C14" s="182"/>
      <c r="D14" s="182"/>
      <c r="E14" s="182"/>
      <c r="F14" s="182"/>
      <c r="G14" s="182"/>
      <c r="H14" s="182"/>
      <c r="I14" s="187"/>
      <c r="J14" s="187"/>
      <c r="K14" s="187"/>
      <c r="L14" s="182"/>
      <c r="M14" s="182"/>
      <c r="N14" s="182"/>
    </row>
    <row r="15" spans="1:14">
      <c r="A15" s="182"/>
      <c r="B15" s="182"/>
      <c r="C15" s="182"/>
      <c r="D15" s="182"/>
      <c r="E15" s="182"/>
      <c r="F15" s="182"/>
      <c r="G15" s="182"/>
      <c r="H15" s="182"/>
      <c r="I15" s="187"/>
      <c r="J15" s="187"/>
      <c r="K15" s="187"/>
      <c r="L15" s="182"/>
      <c r="M15" s="182"/>
      <c r="N15" s="182"/>
    </row>
    <row r="16" spans="1:14">
      <c r="A16" s="182"/>
      <c r="B16" s="182"/>
      <c r="C16" s="182"/>
      <c r="D16" s="182"/>
      <c r="E16" s="182"/>
      <c r="F16" s="182"/>
      <c r="G16" s="182"/>
      <c r="H16" s="182"/>
      <c r="I16" s="187"/>
      <c r="J16" s="182"/>
      <c r="K16" s="187"/>
      <c r="L16" s="182"/>
      <c r="M16" s="182"/>
      <c r="N16" s="182"/>
    </row>
    <row r="17" spans="1:14">
      <c r="A17" s="182"/>
      <c r="B17" s="182"/>
      <c r="C17" s="182"/>
      <c r="D17" s="182"/>
      <c r="E17" s="182"/>
      <c r="F17" s="182"/>
      <c r="G17" s="182"/>
      <c r="H17" s="182"/>
      <c r="I17" s="182"/>
      <c r="J17" s="182"/>
      <c r="K17" s="187"/>
      <c r="L17" s="182"/>
      <c r="M17" s="182"/>
      <c r="N17" s="182"/>
    </row>
    <row r="18" ht="18.75" spans="1:14">
      <c r="A18" s="194" t="s">
        <v>6</v>
      </c>
      <c r="B18" s="194"/>
      <c r="C18" s="194"/>
      <c r="D18" s="194"/>
      <c r="E18" s="195"/>
      <c r="F18" s="194"/>
      <c r="G18" s="194" t="s">
        <v>7</v>
      </c>
      <c r="H18" s="194"/>
      <c r="I18" s="195"/>
      <c r="J18" s="194"/>
      <c r="K18" s="194"/>
      <c r="L18" s="194"/>
      <c r="M18" s="194" t="s">
        <v>8</v>
      </c>
      <c r="N18" s="194"/>
    </row>
    <row r="19" spans="1:14">
      <c r="A19" s="182"/>
      <c r="B19" s="182"/>
      <c r="C19" s="182"/>
      <c r="D19" s="182"/>
      <c r="E19" s="182"/>
      <c r="F19" s="182"/>
      <c r="G19" s="182"/>
      <c r="H19" s="182"/>
      <c r="I19" s="182"/>
      <c r="J19" s="182"/>
      <c r="K19" s="182"/>
      <c r="L19" s="182"/>
      <c r="M19" s="182"/>
      <c r="N19" s="182"/>
    </row>
    <row r="20" spans="1:14">
      <c r="A20" s="182"/>
      <c r="B20" s="182"/>
      <c r="C20" s="182"/>
      <c r="D20" s="182"/>
      <c r="E20" s="182"/>
      <c r="F20" s="182"/>
      <c r="G20" s="182"/>
      <c r="H20" s="182"/>
      <c r="I20" s="182"/>
      <c r="J20" s="182"/>
      <c r="K20" s="182"/>
      <c r="L20" s="182"/>
      <c r="M20" s="182"/>
      <c r="N20" s="182"/>
    </row>
    <row r="21" ht="22.5" spans="1:14">
      <c r="A21" s="182"/>
      <c r="B21" s="182"/>
      <c r="C21" s="182"/>
      <c r="D21" s="182"/>
      <c r="E21" s="182"/>
      <c r="F21" s="182"/>
      <c r="G21" s="182"/>
      <c r="H21" s="182"/>
      <c r="I21" s="182"/>
      <c r="J21" s="190"/>
      <c r="K21" s="182"/>
      <c r="L21" s="182"/>
      <c r="M21" s="182"/>
      <c r="N21" s="182"/>
    </row>
    <row r="22" spans="1:14">
      <c r="A22" s="182"/>
      <c r="B22" s="182"/>
      <c r="C22" s="182"/>
      <c r="D22" s="182"/>
      <c r="E22" s="182"/>
      <c r="F22" s="182"/>
      <c r="G22" s="182"/>
      <c r="H22" s="182"/>
      <c r="I22" s="182"/>
      <c r="J22" s="182"/>
      <c r="K22" s="182"/>
      <c r="L22" s="182"/>
      <c r="M22" s="182"/>
      <c r="N22" s="182"/>
    </row>
    <row r="23" spans="1:14">
      <c r="A23" s="182"/>
      <c r="B23" s="182"/>
      <c r="C23" s="182"/>
      <c r="D23" s="182"/>
      <c r="E23" s="182"/>
      <c r="F23" s="182"/>
      <c r="G23" s="182"/>
      <c r="H23" s="182"/>
      <c r="I23" s="182"/>
      <c r="J23" s="182"/>
      <c r="K23" s="182"/>
      <c r="L23" s="182"/>
      <c r="M23" s="182"/>
      <c r="N23" s="182"/>
    </row>
    <row r="24" spans="1:14">
      <c r="A24" s="182"/>
      <c r="B24" s="182"/>
      <c r="C24" s="182"/>
      <c r="D24" s="182"/>
      <c r="E24" s="182"/>
      <c r="F24" s="182"/>
      <c r="G24" s="182"/>
      <c r="H24" s="182"/>
      <c r="I24" s="182"/>
      <c r="J24" s="182"/>
      <c r="K24" s="182"/>
      <c r="L24" s="182"/>
      <c r="M24" s="182"/>
      <c r="N24" s="182"/>
    </row>
    <row r="25" spans="1:14">
      <c r="A25" s="182"/>
      <c r="B25" s="182"/>
      <c r="C25" s="182"/>
      <c r="D25" s="182"/>
      <c r="E25" s="182"/>
      <c r="F25" s="182"/>
      <c r="G25" s="182"/>
      <c r="H25" s="182"/>
      <c r="I25" s="182"/>
      <c r="J25" s="182"/>
      <c r="K25" s="182"/>
      <c r="L25" s="182"/>
      <c r="M25" s="182"/>
      <c r="N25" s="182"/>
    </row>
    <row r="26" spans="1:14">
      <c r="A26" s="182"/>
      <c r="B26" s="182"/>
      <c r="C26" s="182"/>
      <c r="D26" s="182"/>
      <c r="E26" s="182"/>
      <c r="F26" s="182"/>
      <c r="G26" s="182"/>
      <c r="H26" s="182"/>
      <c r="I26" s="182"/>
      <c r="J26" s="182"/>
      <c r="K26" s="182"/>
      <c r="L26" s="182"/>
      <c r="M26" s="182"/>
      <c r="N26" s="182"/>
    </row>
  </sheetData>
  <mergeCells count="3">
    <mergeCell ref="H6:L6"/>
    <mergeCell ref="H9:L9"/>
    <mergeCell ref="H12:L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4" sqref="G4:G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172</v>
      </c>
    </row>
    <row r="2" s="1" customFormat="1" ht="43.5" customHeight="1" spans="1:14">
      <c r="A2" s="5" t="s">
        <v>173</v>
      </c>
      <c r="B2" s="5"/>
      <c r="C2" s="5"/>
      <c r="D2" s="5"/>
      <c r="E2" s="5"/>
      <c r="F2" s="5"/>
      <c r="G2" s="5"/>
      <c r="H2" s="5"/>
      <c r="I2" s="5"/>
      <c r="J2" s="5"/>
      <c r="K2" s="5"/>
      <c r="L2" s="5"/>
      <c r="M2" s="5"/>
      <c r="N2" s="5"/>
    </row>
    <row r="3" ht="29.25" customHeight="1" spans="1:14">
      <c r="A3" s="6" t="s">
        <v>149</v>
      </c>
      <c r="B3" s="6"/>
      <c r="C3" s="6"/>
      <c r="D3" s="6"/>
      <c r="E3" s="7"/>
      <c r="F3" s="8"/>
      <c r="G3" s="8"/>
      <c r="H3" s="8"/>
      <c r="I3" s="8"/>
      <c r="J3" s="8"/>
      <c r="K3" s="30" t="s">
        <v>150</v>
      </c>
      <c r="L3" s="30"/>
      <c r="M3" s="30"/>
      <c r="N3" s="30"/>
    </row>
    <row r="4" ht="24.75" customHeight="1" spans="1:14">
      <c r="A4" s="9" t="s">
        <v>103</v>
      </c>
      <c r="B4" s="9" t="s">
        <v>170</v>
      </c>
      <c r="C4" s="9" t="s">
        <v>107</v>
      </c>
      <c r="D4" s="10" t="s">
        <v>174</v>
      </c>
      <c r="E4" s="11" t="s">
        <v>155</v>
      </c>
      <c r="F4" s="11" t="s">
        <v>175</v>
      </c>
      <c r="G4" s="11" t="s">
        <v>176</v>
      </c>
      <c r="H4" s="9" t="s">
        <v>158</v>
      </c>
      <c r="I4" s="9"/>
      <c r="J4" s="9"/>
      <c r="K4" s="9"/>
      <c r="L4" s="9"/>
      <c r="M4" s="9"/>
      <c r="N4" s="31" t="s">
        <v>177</v>
      </c>
    </row>
    <row r="5" ht="24.75" customHeight="1" spans="1:14">
      <c r="A5" s="9"/>
      <c r="B5" s="9"/>
      <c r="C5" s="9"/>
      <c r="D5" s="10"/>
      <c r="E5" s="11"/>
      <c r="F5" s="11"/>
      <c r="G5" s="11"/>
      <c r="H5" s="12" t="s">
        <v>160</v>
      </c>
      <c r="I5" s="32" t="s">
        <v>161</v>
      </c>
      <c r="J5" s="33"/>
      <c r="K5" s="34"/>
      <c r="L5" s="12" t="s">
        <v>162</v>
      </c>
      <c r="M5" s="12" t="s">
        <v>178</v>
      </c>
      <c r="N5" s="35"/>
    </row>
    <row r="6" ht="46.5" customHeight="1" spans="1:15">
      <c r="A6" s="9"/>
      <c r="B6" s="9"/>
      <c r="C6" s="9"/>
      <c r="D6" s="10"/>
      <c r="E6" s="11"/>
      <c r="F6" s="11"/>
      <c r="G6" s="11"/>
      <c r="H6" s="13"/>
      <c r="I6" s="9" t="s">
        <v>164</v>
      </c>
      <c r="J6" s="10" t="s">
        <v>165</v>
      </c>
      <c r="K6" s="10" t="s">
        <v>166</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workbookViewId="0">
      <selection activeCell="F27" sqref="F27"/>
    </sheetView>
  </sheetViews>
  <sheetFormatPr defaultColWidth="9" defaultRowHeight="14.25"/>
  <cols>
    <col min="1" max="1" width="11.25" customWidth="1"/>
    <col min="2" max="2" width="6.25" customWidth="1"/>
    <col min="3" max="4" width="7.375" customWidth="1"/>
    <col min="5" max="5" width="7.125" customWidth="1"/>
    <col min="6" max="6" width="7" customWidth="1"/>
    <col min="7" max="7" width="6.375" customWidth="1"/>
    <col min="8" max="8" width="6.625" customWidth="1"/>
    <col min="9" max="9" width="7.375" customWidth="1"/>
    <col min="10" max="10" width="6.625" customWidth="1"/>
    <col min="11" max="11" width="7.375" customWidth="1"/>
    <col min="12" max="12" width="6.375" customWidth="1"/>
    <col min="13" max="13" width="6.25" customWidth="1"/>
    <col min="14" max="14" width="5.625" customWidth="1"/>
    <col min="15" max="15" width="6.625" customWidth="1"/>
    <col min="16" max="16" width="5.75" customWidth="1"/>
    <col min="17" max="19" width="7.375" customWidth="1"/>
    <col min="20" max="20" width="6.25" customWidth="1"/>
    <col min="21" max="21" width="5.625" customWidth="1"/>
    <col min="22" max="22" width="6.25" customWidth="1"/>
    <col min="23" max="23" width="6.5" customWidth="1"/>
  </cols>
  <sheetData>
    <row r="1" spans="1:23">
      <c r="A1" s="171"/>
      <c r="B1" s="171"/>
      <c r="C1" s="171"/>
      <c r="D1" s="171"/>
      <c r="E1" s="171"/>
      <c r="F1" s="171"/>
      <c r="G1" s="171"/>
      <c r="W1" s="137" t="s">
        <v>9</v>
      </c>
    </row>
    <row r="2" ht="31.5" spans="1:24">
      <c r="A2" s="172" t="s">
        <v>10</v>
      </c>
      <c r="B2" s="172"/>
      <c r="C2" s="172"/>
      <c r="D2" s="172"/>
      <c r="E2" s="172"/>
      <c r="F2" s="172"/>
      <c r="G2" s="172"/>
      <c r="H2" s="172"/>
      <c r="I2" s="172"/>
      <c r="J2" s="172"/>
      <c r="K2" s="172"/>
      <c r="L2" s="172"/>
      <c r="M2" s="172"/>
      <c r="N2" s="172"/>
      <c r="O2" s="172"/>
      <c r="P2" s="172"/>
      <c r="Q2" s="172"/>
      <c r="R2" s="172"/>
      <c r="S2" s="172"/>
      <c r="T2" s="172"/>
      <c r="U2" s="172"/>
      <c r="V2" s="172"/>
      <c r="W2" s="172"/>
      <c r="X2" s="179"/>
    </row>
    <row r="3" spans="1:23">
      <c r="A3" t="s">
        <v>11</v>
      </c>
      <c r="W3" s="180" t="s">
        <v>12</v>
      </c>
    </row>
    <row r="4" customHeight="1" spans="1:23">
      <c r="A4" s="173" t="s">
        <v>13</v>
      </c>
      <c r="B4" s="174" t="s">
        <v>14</v>
      </c>
      <c r="C4" s="173" t="s">
        <v>15</v>
      </c>
      <c r="D4" s="173"/>
      <c r="E4" s="173"/>
      <c r="F4" s="173"/>
      <c r="G4" s="173"/>
      <c r="H4" s="173"/>
      <c r="I4" s="173"/>
      <c r="J4" s="173" t="s">
        <v>16</v>
      </c>
      <c r="K4" s="173"/>
      <c r="L4" s="173"/>
      <c r="M4" s="173"/>
      <c r="N4" s="173"/>
      <c r="O4" s="173"/>
      <c r="P4" s="173"/>
      <c r="Q4" s="173" t="s">
        <v>17</v>
      </c>
      <c r="R4" s="173"/>
      <c r="S4" s="173"/>
      <c r="T4" s="173"/>
      <c r="U4" s="173"/>
      <c r="V4" s="173"/>
      <c r="W4" s="173"/>
    </row>
    <row r="5" s="170" customFormat="1" customHeight="1" spans="1:23">
      <c r="A5" s="173"/>
      <c r="B5" s="174"/>
      <c r="C5" s="173" t="s">
        <v>18</v>
      </c>
      <c r="D5" s="173" t="s">
        <v>19</v>
      </c>
      <c r="E5" s="173"/>
      <c r="F5" s="173"/>
      <c r="G5" s="173" t="s">
        <v>20</v>
      </c>
      <c r="H5" s="173"/>
      <c r="I5" s="173"/>
      <c r="J5" s="173" t="s">
        <v>18</v>
      </c>
      <c r="K5" s="173" t="s">
        <v>19</v>
      </c>
      <c r="L5" s="173"/>
      <c r="M5" s="173"/>
      <c r="N5" s="173" t="s">
        <v>20</v>
      </c>
      <c r="O5" s="173"/>
      <c r="P5" s="173"/>
      <c r="Q5" s="173" t="s">
        <v>18</v>
      </c>
      <c r="R5" s="173" t="s">
        <v>19</v>
      </c>
      <c r="S5" s="173"/>
      <c r="T5" s="173"/>
      <c r="U5" s="173" t="s">
        <v>20</v>
      </c>
      <c r="V5" s="173"/>
      <c r="W5" s="173"/>
    </row>
    <row r="6" s="170" customFormat="1" ht="44.1" customHeight="1" spans="1:23">
      <c r="A6" s="173"/>
      <c r="B6" s="174"/>
      <c r="C6" s="173"/>
      <c r="D6" s="173" t="s">
        <v>21</v>
      </c>
      <c r="E6" s="173" t="s">
        <v>22</v>
      </c>
      <c r="F6" s="173" t="s">
        <v>23</v>
      </c>
      <c r="G6" s="173" t="s">
        <v>21</v>
      </c>
      <c r="H6" s="173" t="s">
        <v>22</v>
      </c>
      <c r="I6" s="173" t="s">
        <v>23</v>
      </c>
      <c r="J6" s="173"/>
      <c r="K6" s="173" t="s">
        <v>21</v>
      </c>
      <c r="L6" s="173" t="s">
        <v>22</v>
      </c>
      <c r="M6" s="173" t="s">
        <v>23</v>
      </c>
      <c r="N6" s="173" t="s">
        <v>21</v>
      </c>
      <c r="O6" s="173" t="s">
        <v>22</v>
      </c>
      <c r="P6" s="173" t="s">
        <v>23</v>
      </c>
      <c r="Q6" s="173"/>
      <c r="R6" s="173" t="s">
        <v>21</v>
      </c>
      <c r="S6" s="173" t="s">
        <v>22</v>
      </c>
      <c r="T6" s="173" t="s">
        <v>23</v>
      </c>
      <c r="U6" s="173" t="s">
        <v>21</v>
      </c>
      <c r="V6" s="173" t="s">
        <v>22</v>
      </c>
      <c r="W6" s="173" t="s">
        <v>23</v>
      </c>
    </row>
    <row r="7" s="170" customFormat="1" spans="1:23">
      <c r="A7" s="175" t="s">
        <v>24</v>
      </c>
      <c r="B7" s="176"/>
      <c r="C7" s="176">
        <f>D7+G7</f>
        <v>3368.974317</v>
      </c>
      <c r="D7" s="176">
        <f>E7+F7</f>
        <v>1081.0952</v>
      </c>
      <c r="E7" s="176">
        <v>1081.0952</v>
      </c>
      <c r="F7" s="176"/>
      <c r="G7" s="176">
        <f>H7+I7</f>
        <v>2287.879117</v>
      </c>
      <c r="H7" s="176">
        <v>859.879117</v>
      </c>
      <c r="I7" s="176">
        <v>1428</v>
      </c>
      <c r="J7" s="176">
        <f>+K7+N7</f>
        <v>1722.649117</v>
      </c>
      <c r="K7" s="176">
        <f>+L7+M7</f>
        <v>1142</v>
      </c>
      <c r="L7" s="176">
        <v>1142</v>
      </c>
      <c r="M7" s="176"/>
      <c r="N7" s="176">
        <f>O7+P7</f>
        <v>580.649117</v>
      </c>
      <c r="O7" s="176">
        <f>'附件3  03项目支出表（2027年）'!F8</f>
        <v>580.649117</v>
      </c>
      <c r="P7" s="176">
        <f>'附件3  03项目支出表（2027年）'!G8</f>
        <v>0</v>
      </c>
      <c r="Q7" s="176">
        <f>+R7+U7</f>
        <v>1712.649117</v>
      </c>
      <c r="R7" s="176">
        <f>+S7+T7</f>
        <v>1132</v>
      </c>
      <c r="S7" s="176">
        <v>1132</v>
      </c>
      <c r="T7" s="176"/>
      <c r="U7" s="176">
        <f>+V7+W7</f>
        <v>580.649117</v>
      </c>
      <c r="V7" s="176">
        <f>'附件3  04项目支出表（2028年）'!F8</f>
        <v>580.649117</v>
      </c>
      <c r="W7" s="176">
        <f>'附件3  04项目支出表（2028年）'!G8</f>
        <v>0</v>
      </c>
    </row>
    <row r="8" s="170" customFormat="1" spans="1:23">
      <c r="A8" s="175" t="s">
        <v>25</v>
      </c>
      <c r="B8" s="177"/>
      <c r="C8" s="177"/>
      <c r="D8" s="177"/>
      <c r="E8" s="177"/>
      <c r="F8" s="177"/>
      <c r="G8" s="177"/>
      <c r="H8" s="177"/>
      <c r="I8" s="177"/>
      <c r="J8" s="177"/>
      <c r="K8" s="177"/>
      <c r="L8" s="177"/>
      <c r="M8" s="177"/>
      <c r="N8" s="177"/>
      <c r="O8" s="177"/>
      <c r="P8" s="177"/>
      <c r="Q8" s="177"/>
      <c r="R8" s="177"/>
      <c r="S8" s="177"/>
      <c r="T8" s="177"/>
      <c r="U8" s="177"/>
      <c r="V8" s="177"/>
      <c r="W8" s="177"/>
    </row>
    <row r="9" s="170" customFormat="1" spans="1:23">
      <c r="A9" s="175" t="s">
        <v>26</v>
      </c>
      <c r="B9" s="177"/>
      <c r="C9" s="177"/>
      <c r="D9" s="177"/>
      <c r="E9" s="177"/>
      <c r="F9" s="177"/>
      <c r="G9" s="177"/>
      <c r="H9" s="177"/>
      <c r="I9" s="177"/>
      <c r="J9" s="177"/>
      <c r="K9" s="177"/>
      <c r="L9" s="177"/>
      <c r="M9" s="177"/>
      <c r="N9" s="177"/>
      <c r="O9" s="177"/>
      <c r="P9" s="177"/>
      <c r="Q9" s="177"/>
      <c r="R9" s="177"/>
      <c r="S9" s="177"/>
      <c r="T9" s="177"/>
      <c r="U9" s="177"/>
      <c r="V9" s="177"/>
      <c r="W9" s="177"/>
    </row>
    <row r="10" spans="1:23">
      <c r="A10" s="175" t="s">
        <v>27</v>
      </c>
      <c r="B10" s="178"/>
      <c r="C10" s="178"/>
      <c r="D10" s="178"/>
      <c r="E10" s="178"/>
      <c r="F10" s="178"/>
      <c r="G10" s="178"/>
      <c r="H10" s="178"/>
      <c r="I10" s="178"/>
      <c r="J10" s="178"/>
      <c r="K10" s="178"/>
      <c r="L10" s="178"/>
      <c r="M10" s="178"/>
      <c r="N10" s="178"/>
      <c r="O10" s="178"/>
      <c r="P10" s="178"/>
      <c r="Q10" s="178"/>
      <c r="R10" s="178"/>
      <c r="S10" s="178"/>
      <c r="T10" s="178"/>
      <c r="U10" s="178"/>
      <c r="V10" s="178"/>
      <c r="W10" s="178"/>
    </row>
    <row r="11" spans="1:23">
      <c r="A11" s="175" t="s">
        <v>28</v>
      </c>
      <c r="B11" s="178"/>
      <c r="C11" s="178"/>
      <c r="D11" s="178"/>
      <c r="E11" s="178"/>
      <c r="F11" s="178"/>
      <c r="G11" s="178"/>
      <c r="H11" s="178"/>
      <c r="I11" s="178"/>
      <c r="J11" s="178"/>
      <c r="K11" s="178"/>
      <c r="L11" s="178"/>
      <c r="M11" s="178"/>
      <c r="N11" s="178"/>
      <c r="O11" s="178"/>
      <c r="P11" s="178"/>
      <c r="Q11" s="178"/>
      <c r="R11" s="178"/>
      <c r="S11" s="178"/>
      <c r="T11" s="178"/>
      <c r="U11" s="178"/>
      <c r="V11" s="178"/>
      <c r="W11" s="178"/>
    </row>
    <row r="12" spans="1:23">
      <c r="A12" s="175" t="s">
        <v>29</v>
      </c>
      <c r="B12" s="178"/>
      <c r="C12" s="178"/>
      <c r="D12" s="178"/>
      <c r="E12" s="178"/>
      <c r="F12" s="178"/>
      <c r="G12" s="178"/>
      <c r="H12" s="178"/>
      <c r="I12" s="178"/>
      <c r="J12" s="178"/>
      <c r="K12" s="178"/>
      <c r="L12" s="178"/>
      <c r="M12" s="178"/>
      <c r="N12" s="178"/>
      <c r="O12" s="178"/>
      <c r="P12" s="178"/>
      <c r="Q12" s="178"/>
      <c r="R12" s="178"/>
      <c r="S12" s="178"/>
      <c r="T12" s="178"/>
      <c r="U12" s="178"/>
      <c r="V12" s="178"/>
      <c r="W12" s="178"/>
    </row>
    <row r="13" spans="1:23">
      <c r="A13" s="178" t="s">
        <v>29</v>
      </c>
      <c r="B13" s="178"/>
      <c r="C13" s="178"/>
      <c r="D13" s="178"/>
      <c r="E13" s="178"/>
      <c r="F13" s="178"/>
      <c r="G13" s="178"/>
      <c r="H13" s="178"/>
      <c r="I13" s="178"/>
      <c r="J13" s="178"/>
      <c r="K13" s="178"/>
      <c r="L13" s="178"/>
      <c r="M13" s="178"/>
      <c r="N13" s="178"/>
      <c r="O13" s="178"/>
      <c r="P13" s="178"/>
      <c r="Q13" s="178"/>
      <c r="R13" s="178"/>
      <c r="S13" s="178"/>
      <c r="T13" s="178"/>
      <c r="U13" s="178"/>
      <c r="V13" s="178"/>
      <c r="W13" s="178"/>
    </row>
    <row r="14" spans="1:23">
      <c r="A14" s="178" t="s">
        <v>29</v>
      </c>
      <c r="B14" s="178"/>
      <c r="C14" s="178"/>
      <c r="D14" s="178"/>
      <c r="E14" s="178"/>
      <c r="F14" s="178"/>
      <c r="G14" s="178"/>
      <c r="H14" s="178"/>
      <c r="I14" s="178"/>
      <c r="J14" s="178"/>
      <c r="K14" s="178"/>
      <c r="L14" s="178"/>
      <c r="M14" s="178"/>
      <c r="N14" s="178"/>
      <c r="O14" s="178"/>
      <c r="P14" s="178"/>
      <c r="Q14" s="178"/>
      <c r="R14" s="178"/>
      <c r="S14" s="178"/>
      <c r="T14" s="178"/>
      <c r="U14" s="178"/>
      <c r="V14" s="178"/>
      <c r="W14" s="178"/>
    </row>
    <row r="15" spans="1:23">
      <c r="A15" s="178"/>
      <c r="B15" s="178"/>
      <c r="C15" s="178"/>
      <c r="D15" s="178"/>
      <c r="E15" s="178"/>
      <c r="F15" s="178"/>
      <c r="G15" s="178"/>
      <c r="H15" s="178"/>
      <c r="I15" s="178"/>
      <c r="J15" s="178"/>
      <c r="K15" s="178"/>
      <c r="L15" s="178"/>
      <c r="M15" s="178"/>
      <c r="N15" s="178"/>
      <c r="O15" s="178"/>
      <c r="P15" s="178"/>
      <c r="Q15" s="178"/>
      <c r="R15" s="178"/>
      <c r="S15" s="178"/>
      <c r="T15" s="178"/>
      <c r="U15" s="178"/>
      <c r="V15" s="178"/>
      <c r="W15" s="178"/>
    </row>
    <row r="16" spans="1:23">
      <c r="A16" s="178"/>
      <c r="B16" s="178"/>
      <c r="C16" s="178"/>
      <c r="D16" s="178"/>
      <c r="E16" s="178"/>
      <c r="F16" s="178"/>
      <c r="G16" s="178"/>
      <c r="H16" s="178"/>
      <c r="I16" s="178"/>
      <c r="J16" s="178"/>
      <c r="K16" s="178"/>
      <c r="L16" s="178"/>
      <c r="M16" s="178"/>
      <c r="N16" s="178"/>
      <c r="O16" s="178"/>
      <c r="P16" s="178"/>
      <c r="Q16" s="178"/>
      <c r="R16" s="178"/>
      <c r="S16" s="178"/>
      <c r="T16" s="178"/>
      <c r="U16" s="178"/>
      <c r="V16" s="178"/>
      <c r="W16" s="178"/>
    </row>
    <row r="17" spans="1:23">
      <c r="A17" s="178"/>
      <c r="B17" s="178"/>
      <c r="C17" s="178"/>
      <c r="D17" s="178"/>
      <c r="E17" s="178"/>
      <c r="F17" s="178"/>
      <c r="G17" s="178"/>
      <c r="H17" s="178"/>
      <c r="I17" s="178"/>
      <c r="J17" s="178"/>
      <c r="K17" s="178"/>
      <c r="L17" s="178"/>
      <c r="M17" s="178"/>
      <c r="N17" s="178"/>
      <c r="O17" s="178"/>
      <c r="P17" s="178"/>
      <c r="Q17" s="178"/>
      <c r="R17" s="178"/>
      <c r="S17" s="178"/>
      <c r="T17" s="178"/>
      <c r="U17" s="178"/>
      <c r="V17" s="178"/>
      <c r="W17" s="178"/>
    </row>
    <row r="18" spans="1:23">
      <c r="A18" s="178"/>
      <c r="B18" s="178"/>
      <c r="C18" s="178"/>
      <c r="D18" s="178"/>
      <c r="E18" s="178"/>
      <c r="F18" s="178"/>
      <c r="G18" s="178"/>
      <c r="H18" s="178"/>
      <c r="I18" s="178"/>
      <c r="J18" s="178"/>
      <c r="K18" s="178"/>
      <c r="L18" s="178"/>
      <c r="M18" s="178"/>
      <c r="N18" s="178"/>
      <c r="O18" s="178"/>
      <c r="P18" s="178"/>
      <c r="Q18" s="178"/>
      <c r="R18" s="178"/>
      <c r="S18" s="178"/>
      <c r="T18" s="178"/>
      <c r="U18" s="178"/>
      <c r="V18" s="178"/>
      <c r="W18" s="178"/>
    </row>
    <row r="19" spans="1:23">
      <c r="A19" s="178"/>
      <c r="B19" s="178"/>
      <c r="C19" s="178"/>
      <c r="D19" s="178"/>
      <c r="E19" s="178"/>
      <c r="F19" s="178"/>
      <c r="G19" s="178"/>
      <c r="H19" s="178"/>
      <c r="I19" s="178"/>
      <c r="J19" s="178"/>
      <c r="K19" s="178"/>
      <c r="L19" s="178"/>
      <c r="M19" s="178"/>
      <c r="N19" s="178"/>
      <c r="O19" s="178"/>
      <c r="P19" s="178"/>
      <c r="Q19" s="178"/>
      <c r="R19" s="178"/>
      <c r="S19" s="178"/>
      <c r="T19" s="178"/>
      <c r="U19" s="178"/>
      <c r="V19" s="178"/>
      <c r="W19" s="178"/>
    </row>
    <row r="20" spans="1:23">
      <c r="A20" s="178"/>
      <c r="B20" s="178"/>
      <c r="C20" s="178"/>
      <c r="D20" s="178"/>
      <c r="E20" s="178"/>
      <c r="F20" s="178"/>
      <c r="G20" s="178"/>
      <c r="H20" s="178"/>
      <c r="I20" s="178"/>
      <c r="J20" s="178"/>
      <c r="K20" s="178"/>
      <c r="L20" s="178"/>
      <c r="M20" s="178"/>
      <c r="N20" s="178"/>
      <c r="O20" s="178"/>
      <c r="P20" s="178"/>
      <c r="Q20" s="178"/>
      <c r="R20" s="178"/>
      <c r="S20" s="178"/>
      <c r="T20" s="178"/>
      <c r="U20" s="178"/>
      <c r="V20" s="178"/>
      <c r="W20" s="178"/>
    </row>
    <row r="21" spans="1:23">
      <c r="A21" s="178"/>
      <c r="B21" s="178"/>
      <c r="C21" s="178"/>
      <c r="D21" s="178"/>
      <c r="E21" s="178"/>
      <c r="F21" s="178"/>
      <c r="G21" s="178"/>
      <c r="H21" s="178"/>
      <c r="I21" s="178"/>
      <c r="J21" s="178"/>
      <c r="K21" s="178"/>
      <c r="L21" s="178"/>
      <c r="M21" s="178"/>
      <c r="N21" s="178"/>
      <c r="O21" s="178"/>
      <c r="P21" s="178"/>
      <c r="Q21" s="178"/>
      <c r="R21" s="178"/>
      <c r="S21" s="178"/>
      <c r="T21" s="178"/>
      <c r="U21" s="178"/>
      <c r="V21" s="178"/>
      <c r="W21" s="178"/>
    </row>
    <row r="22" spans="1:23">
      <c r="A22" s="178"/>
      <c r="B22" s="178"/>
      <c r="C22" s="178"/>
      <c r="D22" s="178"/>
      <c r="E22" s="178"/>
      <c r="F22" s="178"/>
      <c r="G22" s="178"/>
      <c r="H22" s="178"/>
      <c r="I22" s="178"/>
      <c r="J22" s="178"/>
      <c r="K22" s="178"/>
      <c r="L22" s="178"/>
      <c r="M22" s="178"/>
      <c r="N22" s="178"/>
      <c r="O22" s="178"/>
      <c r="P22" s="178"/>
      <c r="Q22" s="178"/>
      <c r="R22" s="178"/>
      <c r="S22" s="178"/>
      <c r="T22" s="178"/>
      <c r="U22" s="178"/>
      <c r="V22" s="178"/>
      <c r="W22" s="178"/>
    </row>
    <row r="23" spans="1:23">
      <c r="A23" s="178"/>
      <c r="B23" s="178"/>
      <c r="C23" s="178"/>
      <c r="D23" s="178"/>
      <c r="E23" s="178"/>
      <c r="F23" s="178"/>
      <c r="G23" s="178"/>
      <c r="H23" s="178"/>
      <c r="I23" s="178"/>
      <c r="J23" s="178"/>
      <c r="K23" s="178"/>
      <c r="L23" s="178"/>
      <c r="M23" s="178"/>
      <c r="N23" s="178"/>
      <c r="O23" s="178"/>
      <c r="P23" s="178"/>
      <c r="Q23" s="178"/>
      <c r="R23" s="178"/>
      <c r="S23" s="178"/>
      <c r="T23" s="178"/>
      <c r="U23" s="178"/>
      <c r="V23" s="178"/>
      <c r="W23" s="178"/>
    </row>
    <row r="24" spans="1:23">
      <c r="A24" s="178"/>
      <c r="B24" s="178"/>
      <c r="C24" s="178"/>
      <c r="D24" s="178"/>
      <c r="E24" s="178"/>
      <c r="F24" s="178"/>
      <c r="G24" s="178"/>
      <c r="H24" s="178"/>
      <c r="I24" s="178"/>
      <c r="J24" s="178"/>
      <c r="K24" s="178"/>
      <c r="L24" s="178"/>
      <c r="M24" s="178"/>
      <c r="N24" s="178"/>
      <c r="O24" s="178"/>
      <c r="P24" s="178"/>
      <c r="Q24" s="178"/>
      <c r="R24" s="178"/>
      <c r="S24" s="178"/>
      <c r="T24" s="178"/>
      <c r="U24" s="178"/>
      <c r="V24" s="178"/>
      <c r="W24" s="178"/>
    </row>
    <row r="25" spans="1:23">
      <c r="A25" s="178"/>
      <c r="B25" s="178"/>
      <c r="C25" s="178"/>
      <c r="D25" s="178"/>
      <c r="E25" s="178"/>
      <c r="F25" s="178"/>
      <c r="G25" s="178"/>
      <c r="H25" s="178"/>
      <c r="I25" s="178"/>
      <c r="J25" s="178"/>
      <c r="K25" s="178"/>
      <c r="L25" s="178"/>
      <c r="M25" s="178"/>
      <c r="N25" s="178"/>
      <c r="O25" s="178"/>
      <c r="P25" s="178"/>
      <c r="Q25" s="178"/>
      <c r="R25" s="178"/>
      <c r="S25" s="178"/>
      <c r="T25" s="178"/>
      <c r="U25" s="178"/>
      <c r="V25" s="178"/>
      <c r="W25" s="178"/>
    </row>
    <row r="26" spans="1:23">
      <c r="A26" s="178"/>
      <c r="B26" s="178"/>
      <c r="C26" s="178"/>
      <c r="D26" s="178"/>
      <c r="E26" s="178"/>
      <c r="F26" s="178"/>
      <c r="G26" s="178"/>
      <c r="H26" s="178"/>
      <c r="I26" s="178"/>
      <c r="J26" s="178"/>
      <c r="K26" s="178"/>
      <c r="L26" s="178"/>
      <c r="M26" s="178"/>
      <c r="N26" s="178"/>
      <c r="O26" s="178"/>
      <c r="P26" s="178"/>
      <c r="Q26" s="178"/>
      <c r="R26" s="178"/>
      <c r="S26" s="178"/>
      <c r="T26" s="178"/>
      <c r="U26" s="178"/>
      <c r="V26" s="178"/>
      <c r="W26" s="178"/>
    </row>
    <row r="27" spans="1:23">
      <c r="A27" s="178"/>
      <c r="B27" s="178"/>
      <c r="C27" s="178"/>
      <c r="D27" s="178"/>
      <c r="E27" s="178"/>
      <c r="F27" s="178"/>
      <c r="G27" s="178"/>
      <c r="H27" s="178"/>
      <c r="I27" s="178"/>
      <c r="J27" s="178"/>
      <c r="K27" s="178"/>
      <c r="L27" s="178"/>
      <c r="M27" s="178"/>
      <c r="N27" s="178"/>
      <c r="O27" s="178"/>
      <c r="P27" s="178"/>
      <c r="Q27" s="178"/>
      <c r="R27" s="178"/>
      <c r="S27" s="178"/>
      <c r="T27" s="178"/>
      <c r="U27" s="178"/>
      <c r="V27" s="178"/>
      <c r="W27" s="178"/>
    </row>
    <row r="28" spans="1:23">
      <c r="A28" s="178"/>
      <c r="B28" s="178"/>
      <c r="C28" s="178"/>
      <c r="D28" s="178"/>
      <c r="E28" s="178"/>
      <c r="F28" s="178"/>
      <c r="G28" s="178"/>
      <c r="H28" s="178"/>
      <c r="I28" s="178"/>
      <c r="J28" s="178"/>
      <c r="K28" s="178"/>
      <c r="L28" s="178"/>
      <c r="M28" s="178"/>
      <c r="N28" s="178"/>
      <c r="O28" s="178"/>
      <c r="P28" s="178"/>
      <c r="Q28" s="178"/>
      <c r="R28" s="178"/>
      <c r="S28" s="178"/>
      <c r="T28" s="178"/>
      <c r="U28" s="178"/>
      <c r="V28" s="178"/>
      <c r="W28" s="178"/>
    </row>
    <row r="29" spans="1:23">
      <c r="A29" s="178"/>
      <c r="B29" s="178"/>
      <c r="C29" s="178"/>
      <c r="D29" s="178"/>
      <c r="E29" s="178"/>
      <c r="F29" s="178"/>
      <c r="G29" s="178"/>
      <c r="H29" s="178"/>
      <c r="I29" s="178"/>
      <c r="J29" s="178"/>
      <c r="K29" s="178"/>
      <c r="L29" s="178"/>
      <c r="M29" s="178"/>
      <c r="N29" s="178"/>
      <c r="O29" s="178"/>
      <c r="P29" s="178"/>
      <c r="Q29" s="178"/>
      <c r="R29" s="178"/>
      <c r="S29" s="178"/>
      <c r="T29" s="178"/>
      <c r="U29" s="178"/>
      <c r="V29" s="178"/>
      <c r="W29" s="178"/>
    </row>
    <row r="30" spans="1:23">
      <c r="A30" s="178"/>
      <c r="B30" s="178"/>
      <c r="C30" s="178"/>
      <c r="D30" s="178"/>
      <c r="E30" s="178"/>
      <c r="F30" s="178"/>
      <c r="G30" s="178"/>
      <c r="H30" s="178"/>
      <c r="I30" s="178"/>
      <c r="J30" s="178"/>
      <c r="K30" s="178"/>
      <c r="L30" s="178"/>
      <c r="M30" s="178"/>
      <c r="N30" s="178"/>
      <c r="O30" s="178"/>
      <c r="P30" s="178"/>
      <c r="Q30" s="178"/>
      <c r="R30" s="178"/>
      <c r="S30" s="178"/>
      <c r="T30" s="178"/>
      <c r="U30" s="178"/>
      <c r="V30" s="178"/>
      <c r="W30" s="178"/>
    </row>
    <row r="31" spans="1:23">
      <c r="A31" s="178"/>
      <c r="B31" s="178"/>
      <c r="C31" s="178"/>
      <c r="D31" s="178"/>
      <c r="E31" s="178"/>
      <c r="F31" s="178"/>
      <c r="G31" s="178"/>
      <c r="H31" s="178"/>
      <c r="I31" s="178"/>
      <c r="J31" s="178"/>
      <c r="K31" s="178"/>
      <c r="L31" s="178"/>
      <c r="M31" s="178"/>
      <c r="N31" s="178"/>
      <c r="O31" s="178"/>
      <c r="P31" s="178"/>
      <c r="Q31" s="178"/>
      <c r="R31" s="178"/>
      <c r="S31" s="178"/>
      <c r="T31" s="178"/>
      <c r="U31" s="178"/>
      <c r="V31" s="178"/>
      <c r="W31" s="178"/>
    </row>
    <row r="32" spans="1:23">
      <c r="A32" s="178"/>
      <c r="B32" s="178"/>
      <c r="C32" s="178"/>
      <c r="D32" s="178"/>
      <c r="E32" s="178"/>
      <c r="F32" s="178"/>
      <c r="G32" s="178"/>
      <c r="H32" s="178"/>
      <c r="I32" s="178"/>
      <c r="J32" s="178"/>
      <c r="K32" s="178"/>
      <c r="L32" s="178"/>
      <c r="M32" s="178"/>
      <c r="N32" s="178"/>
      <c r="O32" s="178"/>
      <c r="P32" s="178"/>
      <c r="Q32" s="178"/>
      <c r="R32" s="178"/>
      <c r="S32" s="178"/>
      <c r="T32" s="178"/>
      <c r="U32" s="178"/>
      <c r="V32" s="178"/>
      <c r="W32" s="178"/>
    </row>
    <row r="33" spans="1:23">
      <c r="A33" s="178"/>
      <c r="B33" s="178"/>
      <c r="C33" s="178"/>
      <c r="D33" s="178"/>
      <c r="E33" s="178"/>
      <c r="F33" s="178"/>
      <c r="G33" s="178"/>
      <c r="H33" s="178"/>
      <c r="I33" s="178"/>
      <c r="J33" s="178"/>
      <c r="K33" s="178"/>
      <c r="L33" s="178"/>
      <c r="M33" s="178"/>
      <c r="N33" s="178"/>
      <c r="O33" s="178"/>
      <c r="P33" s="178"/>
      <c r="Q33" s="178"/>
      <c r="R33" s="178"/>
      <c r="S33" s="178"/>
      <c r="T33" s="178"/>
      <c r="U33" s="178"/>
      <c r="V33" s="178"/>
      <c r="W33" s="178"/>
    </row>
    <row r="34" spans="1:23">
      <c r="A34" s="178"/>
      <c r="B34" s="178"/>
      <c r="C34" s="178"/>
      <c r="D34" s="178"/>
      <c r="E34" s="178"/>
      <c r="F34" s="178"/>
      <c r="G34" s="178"/>
      <c r="H34" s="178"/>
      <c r="I34" s="178"/>
      <c r="J34" s="178"/>
      <c r="K34" s="178"/>
      <c r="L34" s="178"/>
      <c r="M34" s="178"/>
      <c r="N34" s="178"/>
      <c r="O34" s="178"/>
      <c r="P34" s="178"/>
      <c r="Q34" s="178"/>
      <c r="R34" s="178"/>
      <c r="S34" s="178"/>
      <c r="T34" s="178"/>
      <c r="U34" s="178"/>
      <c r="V34" s="178"/>
      <c r="W34" s="17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A2" workbookViewId="0">
      <selection activeCell="C26" sqref="C26"/>
    </sheetView>
  </sheetViews>
  <sheetFormatPr defaultColWidth="9" defaultRowHeight="14.25" outlineLevelCol="6"/>
  <cols>
    <col min="1" max="1" width="11.5" customWidth="1"/>
    <col min="2" max="2" width="15.75" customWidth="1"/>
    <col min="3" max="3" width="34" customWidth="1"/>
    <col min="4" max="4" width="36.125" customWidth="1"/>
    <col min="5" max="5" width="7.375" customWidth="1"/>
    <col min="6" max="6" width="10.375" customWidth="1"/>
    <col min="7" max="7" width="8.75" customWidth="1"/>
  </cols>
  <sheetData>
    <row r="1" spans="7:7">
      <c r="G1" s="135" t="s">
        <v>30</v>
      </c>
    </row>
    <row r="2" ht="25.5" spans="1:7">
      <c r="A2" s="136" t="s">
        <v>31</v>
      </c>
      <c r="B2" s="136"/>
      <c r="C2" s="136"/>
      <c r="D2" s="136"/>
      <c r="E2" s="136"/>
      <c r="F2" s="136"/>
      <c r="G2" s="136"/>
    </row>
    <row r="4" spans="1:2">
      <c r="A4" s="137" t="s">
        <v>11</v>
      </c>
      <c r="B4" s="137"/>
    </row>
    <row r="5" ht="21.95" customHeight="1" spans="1:7">
      <c r="A5" s="138" t="s">
        <v>32</v>
      </c>
      <c r="B5" s="138" t="s">
        <v>33</v>
      </c>
      <c r="C5" s="138" t="s">
        <v>34</v>
      </c>
      <c r="D5" s="139" t="s">
        <v>35</v>
      </c>
      <c r="E5" s="140" t="s">
        <v>36</v>
      </c>
      <c r="F5" s="140"/>
      <c r="G5" s="140"/>
    </row>
    <row r="6" ht="25.5" customHeight="1" spans="1:7">
      <c r="A6" s="141"/>
      <c r="B6" s="141"/>
      <c r="C6" s="141"/>
      <c r="D6" s="141"/>
      <c r="E6" s="142" t="s">
        <v>21</v>
      </c>
      <c r="F6" s="143" t="s">
        <v>22</v>
      </c>
      <c r="G6" s="143" t="s">
        <v>37</v>
      </c>
    </row>
    <row r="7" ht="40.5" customHeight="1" spans="1:7">
      <c r="A7" s="144"/>
      <c r="B7" s="144"/>
      <c r="C7" s="144"/>
      <c r="D7" s="144"/>
      <c r="E7" s="142"/>
      <c r="F7" s="143"/>
      <c r="G7" s="143"/>
    </row>
    <row r="8" spans="1:7">
      <c r="A8" s="145" t="s">
        <v>24</v>
      </c>
      <c r="B8" s="145"/>
      <c r="C8" s="146"/>
      <c r="D8" s="146"/>
      <c r="E8" s="147">
        <f>F8+G8</f>
        <v>2287.879117</v>
      </c>
      <c r="F8" s="147">
        <f>F9+F10+F11+F12+F13+F14+F15+F16+F17+F18+F21+F22+F23+F24+F25+F26</f>
        <v>859.879117</v>
      </c>
      <c r="G8" s="147">
        <f>G9+G10+G11+G12+G13+G14+G15+G16+G17+G18+G21+G22+G23+G24+G25+G26</f>
        <v>1428</v>
      </c>
    </row>
    <row r="9" spans="1:7">
      <c r="A9" s="145" t="s">
        <v>38</v>
      </c>
      <c r="B9" s="148" t="s">
        <v>39</v>
      </c>
      <c r="C9" s="148" t="s">
        <v>40</v>
      </c>
      <c r="D9" s="149" t="s">
        <v>41</v>
      </c>
      <c r="E9" s="147">
        <f>F9+G9</f>
        <v>4</v>
      </c>
      <c r="F9" s="150">
        <v>4</v>
      </c>
      <c r="G9" s="147"/>
    </row>
    <row r="10" spans="1:7">
      <c r="A10" s="145" t="s">
        <v>42</v>
      </c>
      <c r="B10" s="148" t="s">
        <v>43</v>
      </c>
      <c r="C10" s="148" t="s">
        <v>44</v>
      </c>
      <c r="D10" s="149" t="s">
        <v>45</v>
      </c>
      <c r="E10" s="147">
        <f t="shared" ref="E10:E25" si="0">F10+G10</f>
        <v>56.816813</v>
      </c>
      <c r="F10" s="150">
        <v>56.816813</v>
      </c>
      <c r="G10" s="147"/>
    </row>
    <row r="11" spans="1:7">
      <c r="A11" s="145" t="s">
        <v>46</v>
      </c>
      <c r="B11" s="148" t="s">
        <v>47</v>
      </c>
      <c r="C11" s="148" t="s">
        <v>48</v>
      </c>
      <c r="D11" s="149" t="s">
        <v>49</v>
      </c>
      <c r="E11" s="147">
        <f t="shared" si="0"/>
        <v>32.25</v>
      </c>
      <c r="F11" s="150">
        <v>32.25</v>
      </c>
      <c r="G11" s="147"/>
    </row>
    <row r="12" spans="1:7">
      <c r="A12" s="145" t="s">
        <v>50</v>
      </c>
      <c r="B12" s="148" t="s">
        <v>51</v>
      </c>
      <c r="C12" s="148" t="s">
        <v>52</v>
      </c>
      <c r="D12" s="149" t="s">
        <v>53</v>
      </c>
      <c r="E12" s="147">
        <f t="shared" si="0"/>
        <v>2.98</v>
      </c>
      <c r="F12" s="150">
        <v>2.98</v>
      </c>
      <c r="G12" s="147"/>
    </row>
    <row r="13" spans="1:7">
      <c r="A13" s="145" t="s">
        <v>54</v>
      </c>
      <c r="B13" s="148" t="s">
        <v>55</v>
      </c>
      <c r="C13" s="148" t="s">
        <v>56</v>
      </c>
      <c r="D13" s="149" t="s">
        <v>57</v>
      </c>
      <c r="E13" s="147">
        <f t="shared" si="0"/>
        <v>36</v>
      </c>
      <c r="F13" s="150">
        <v>36</v>
      </c>
      <c r="G13" s="147"/>
    </row>
    <row r="14" spans="1:7">
      <c r="A14" s="145" t="s">
        <v>58</v>
      </c>
      <c r="B14" s="148" t="s">
        <v>59</v>
      </c>
      <c r="C14" s="148" t="s">
        <v>60</v>
      </c>
      <c r="D14" s="149" t="s">
        <v>61</v>
      </c>
      <c r="E14" s="147">
        <f t="shared" si="0"/>
        <v>21.7444</v>
      </c>
      <c r="F14" s="150">
        <v>21.7444</v>
      </c>
      <c r="G14" s="147"/>
    </row>
    <row r="15" spans="1:7">
      <c r="A15" s="145" t="s">
        <v>62</v>
      </c>
      <c r="B15" s="148" t="s">
        <v>63</v>
      </c>
      <c r="C15" s="148" t="s">
        <v>64</v>
      </c>
      <c r="D15" s="149" t="s">
        <v>65</v>
      </c>
      <c r="E15" s="147">
        <f t="shared" si="0"/>
        <v>5</v>
      </c>
      <c r="F15" s="150">
        <v>5</v>
      </c>
      <c r="G15" s="147"/>
    </row>
    <row r="16" spans="1:7">
      <c r="A16" s="145" t="s">
        <v>66</v>
      </c>
      <c r="B16" s="148" t="s">
        <v>67</v>
      </c>
      <c r="C16" s="148" t="s">
        <v>68</v>
      </c>
      <c r="D16" s="149" t="s">
        <v>69</v>
      </c>
      <c r="E16" s="147">
        <f t="shared" si="0"/>
        <v>4</v>
      </c>
      <c r="F16" s="150">
        <v>4</v>
      </c>
      <c r="G16" s="147"/>
    </row>
    <row r="17" spans="1:7">
      <c r="A17" s="145" t="s">
        <v>70</v>
      </c>
      <c r="B17" s="148" t="s">
        <v>39</v>
      </c>
      <c r="C17" s="148" t="s">
        <v>40</v>
      </c>
      <c r="D17" s="149" t="s">
        <v>41</v>
      </c>
      <c r="E17" s="147">
        <f t="shared" si="0"/>
        <v>1.36</v>
      </c>
      <c r="F17" s="150">
        <v>1.36</v>
      </c>
      <c r="G17" s="147"/>
    </row>
    <row r="18" spans="1:7">
      <c r="A18" s="145" t="s">
        <v>71</v>
      </c>
      <c r="B18" s="148" t="s">
        <v>72</v>
      </c>
      <c r="C18" s="148" t="s">
        <v>73</v>
      </c>
      <c r="D18" s="146"/>
      <c r="E18" s="147">
        <f t="shared" si="0"/>
        <v>225.9526</v>
      </c>
      <c r="F18" s="150">
        <v>225.9526</v>
      </c>
      <c r="G18" s="147"/>
    </row>
    <row r="19" spans="1:7">
      <c r="A19" s="145"/>
      <c r="B19" s="148"/>
      <c r="C19" s="148"/>
      <c r="D19" s="151" t="s">
        <v>74</v>
      </c>
      <c r="E19" s="147">
        <f t="shared" ref="E19:E28" si="1">F19+G19</f>
        <v>217.2026</v>
      </c>
      <c r="F19" s="152">
        <v>217.2026</v>
      </c>
      <c r="G19" s="147"/>
    </row>
    <row r="20" spans="1:7">
      <c r="A20" s="145"/>
      <c r="B20" s="148"/>
      <c r="C20" s="148"/>
      <c r="D20" s="149" t="s">
        <v>75</v>
      </c>
      <c r="E20" s="147">
        <f t="shared" si="1"/>
        <v>8.75</v>
      </c>
      <c r="F20" s="152">
        <v>8.75</v>
      </c>
      <c r="G20" s="147"/>
    </row>
    <row r="21" spans="1:7">
      <c r="A21" s="145" t="s">
        <v>76</v>
      </c>
      <c r="B21" s="148" t="s">
        <v>77</v>
      </c>
      <c r="C21" s="148" t="s">
        <v>78</v>
      </c>
      <c r="D21" s="149" t="s">
        <v>75</v>
      </c>
      <c r="E21" s="147">
        <f t="shared" si="1"/>
        <v>5.39</v>
      </c>
      <c r="F21" s="150">
        <v>5.39</v>
      </c>
      <c r="G21" s="147"/>
    </row>
    <row r="22" spans="1:7">
      <c r="A22" s="145" t="s">
        <v>79</v>
      </c>
      <c r="B22" s="148" t="s">
        <v>55</v>
      </c>
      <c r="C22" s="148" t="s">
        <v>80</v>
      </c>
      <c r="D22" s="149" t="s">
        <v>57</v>
      </c>
      <c r="E22" s="147">
        <f t="shared" si="1"/>
        <v>7.2</v>
      </c>
      <c r="F22" s="150">
        <v>7.2</v>
      </c>
      <c r="G22" s="147"/>
    </row>
    <row r="23" spans="1:7">
      <c r="A23" s="169" t="s">
        <v>81</v>
      </c>
      <c r="B23" s="153" t="s">
        <v>67</v>
      </c>
      <c r="C23" s="153" t="s">
        <v>82</v>
      </c>
      <c r="D23" s="154" t="s">
        <v>83</v>
      </c>
      <c r="E23" s="155">
        <f t="shared" si="1"/>
        <v>52.44</v>
      </c>
      <c r="F23" s="156">
        <v>52.44</v>
      </c>
      <c r="G23" s="157"/>
    </row>
    <row r="24" spans="1:7">
      <c r="A24" s="145" t="s">
        <v>84</v>
      </c>
      <c r="B24" s="148" t="s">
        <v>85</v>
      </c>
      <c r="C24" s="148" t="s">
        <v>86</v>
      </c>
      <c r="D24" s="161" t="s">
        <v>87</v>
      </c>
      <c r="E24" s="147">
        <f t="shared" si="1"/>
        <v>1428</v>
      </c>
      <c r="F24" s="160"/>
      <c r="G24" s="150">
        <v>1428</v>
      </c>
    </row>
    <row r="25" spans="1:7">
      <c r="A25" s="145" t="s">
        <v>88</v>
      </c>
      <c r="B25" s="148" t="s">
        <v>89</v>
      </c>
      <c r="C25" s="148" t="s">
        <v>90</v>
      </c>
      <c r="D25" s="161" t="s">
        <v>91</v>
      </c>
      <c r="E25" s="147">
        <f t="shared" si="1"/>
        <v>244</v>
      </c>
      <c r="F25" s="150">
        <v>244</v>
      </c>
      <c r="G25" s="160"/>
    </row>
    <row r="26" spans="1:7">
      <c r="A26" s="145" t="s">
        <v>92</v>
      </c>
      <c r="B26" s="158" t="s">
        <v>93</v>
      </c>
      <c r="C26" s="158" t="s">
        <v>94</v>
      </c>
      <c r="D26" s="159"/>
      <c r="E26" s="147">
        <f t="shared" si="1"/>
        <v>160.745304</v>
      </c>
      <c r="F26" s="160">
        <f>F27+F28</f>
        <v>160.745304</v>
      </c>
      <c r="G26" s="160"/>
    </row>
    <row r="27" spans="1:7">
      <c r="A27" s="145"/>
      <c r="B27" s="159"/>
      <c r="C27" s="159"/>
      <c r="D27" s="161" t="s">
        <v>45</v>
      </c>
      <c r="E27" s="147">
        <f t="shared" si="1"/>
        <v>137.1774</v>
      </c>
      <c r="F27" s="160">
        <v>137.1774</v>
      </c>
      <c r="G27" s="160"/>
    </row>
    <row r="28" spans="1:7">
      <c r="A28" s="159"/>
      <c r="B28" s="159"/>
      <c r="C28" s="159"/>
      <c r="D28" s="161" t="s">
        <v>75</v>
      </c>
      <c r="E28" s="147">
        <f t="shared" si="1"/>
        <v>23.567904</v>
      </c>
      <c r="F28" s="162">
        <v>23.567904</v>
      </c>
      <c r="G28" s="159"/>
    </row>
  </sheetData>
  <mergeCells count="9">
    <mergeCell ref="A2:G2"/>
    <mergeCell ref="E5:G5"/>
    <mergeCell ref="A5:A7"/>
    <mergeCell ref="B5:B7"/>
    <mergeCell ref="C5:C7"/>
    <mergeCell ref="D5:D7"/>
    <mergeCell ref="E6:E7"/>
    <mergeCell ref="F6:F7"/>
    <mergeCell ref="G6:G7"/>
  </mergeCells>
  <dataValidations count="2">
    <dataValidation type="list" allowBlank="1" showErrorMessage="1" sqref="D9 D10 D11 D12 D13 D14 D15 D16 D17 D20 D21 D22 D23 D24 D25 D27 D28">
      <formula1>[2]要素或下拉框值集!#REF!</formula1>
    </dataValidation>
    <dataValidation type="list" allowBlank="1" showErrorMessage="1" sqref="C19 C20 C9:C18 C21:C25">
      <formula1>data41766909599948</formula1>
    </dataValidation>
  </dataValidation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G23" sqref="E8:G23"/>
    </sheetView>
  </sheetViews>
  <sheetFormatPr defaultColWidth="9" defaultRowHeight="14.25" outlineLevelCol="6"/>
  <cols>
    <col min="1" max="1" width="11.5" customWidth="1"/>
    <col min="2" max="2" width="15.75" customWidth="1"/>
    <col min="3" max="3" width="34" customWidth="1"/>
    <col min="4" max="4" width="36.125" customWidth="1"/>
    <col min="5" max="5" width="6.625" customWidth="1"/>
    <col min="6" max="6" width="10.375" customWidth="1"/>
    <col min="7" max="7" width="8.75" customWidth="1"/>
  </cols>
  <sheetData>
    <row r="1" spans="7:7">
      <c r="G1" s="135" t="s">
        <v>95</v>
      </c>
    </row>
    <row r="2" ht="25.5" spans="1:7">
      <c r="A2" s="136" t="s">
        <v>96</v>
      </c>
      <c r="B2" s="136"/>
      <c r="C2" s="136"/>
      <c r="D2" s="136"/>
      <c r="E2" s="136"/>
      <c r="F2" s="136"/>
      <c r="G2" s="136"/>
    </row>
    <row r="4" spans="1:2">
      <c r="A4" s="137" t="s">
        <v>11</v>
      </c>
      <c r="B4" s="137"/>
    </row>
    <row r="5" ht="21.95" customHeight="1" spans="1:7">
      <c r="A5" s="138" t="s">
        <v>32</v>
      </c>
      <c r="B5" s="138" t="s">
        <v>33</v>
      </c>
      <c r="C5" s="138" t="s">
        <v>34</v>
      </c>
      <c r="D5" s="139" t="s">
        <v>35</v>
      </c>
      <c r="E5" s="140" t="s">
        <v>36</v>
      </c>
      <c r="F5" s="140"/>
      <c r="G5" s="140"/>
    </row>
    <row r="6" ht="25.5" customHeight="1" spans="1:7">
      <c r="A6" s="141"/>
      <c r="B6" s="141"/>
      <c r="C6" s="141"/>
      <c r="D6" s="141"/>
      <c r="E6" s="142" t="s">
        <v>21</v>
      </c>
      <c r="F6" s="143" t="s">
        <v>22</v>
      </c>
      <c r="G6" s="143" t="s">
        <v>37</v>
      </c>
    </row>
    <row r="7" ht="40.5" customHeight="1" spans="1:7">
      <c r="A7" s="144"/>
      <c r="B7" s="144"/>
      <c r="C7" s="144"/>
      <c r="D7" s="144"/>
      <c r="E7" s="142"/>
      <c r="F7" s="143"/>
      <c r="G7" s="143"/>
    </row>
    <row r="8" ht="21" customHeight="1" spans="1:7">
      <c r="A8" s="145" t="s">
        <v>24</v>
      </c>
      <c r="B8" s="145"/>
      <c r="C8" s="146"/>
      <c r="D8" s="146"/>
      <c r="E8" s="163">
        <f>E9+E10+E11+E12+E13+E14+E15+E16+E19+E20+E21+E22</f>
        <v>580.649117</v>
      </c>
      <c r="F8" s="163">
        <f>F9+F10+F11+F12+F13+F14+F15+F16+F19+F20+F21+F22</f>
        <v>580.649117</v>
      </c>
      <c r="G8" s="163">
        <f>G9+G10+G11+G12+G13+G14+G15+G16+G19+G20+G21+G22</f>
        <v>0</v>
      </c>
    </row>
    <row r="9" ht="21" customHeight="1" spans="1:7">
      <c r="A9" s="145" t="s">
        <v>38</v>
      </c>
      <c r="B9" s="148" t="s">
        <v>39</v>
      </c>
      <c r="C9" s="148" t="s">
        <v>40</v>
      </c>
      <c r="D9" s="149" t="s">
        <v>41</v>
      </c>
      <c r="E9" s="163">
        <f>F9+G9</f>
        <v>4</v>
      </c>
      <c r="F9" s="164">
        <v>4</v>
      </c>
      <c r="G9" s="163"/>
    </row>
    <row r="10" ht="21" customHeight="1" spans="1:7">
      <c r="A10" s="145" t="s">
        <v>42</v>
      </c>
      <c r="B10" s="148" t="s">
        <v>43</v>
      </c>
      <c r="C10" s="148" t="s">
        <v>44</v>
      </c>
      <c r="D10" s="149" t="s">
        <v>45</v>
      </c>
      <c r="E10" s="163">
        <f>F10+G10</f>
        <v>56.816813</v>
      </c>
      <c r="F10" s="164">
        <v>56.816813</v>
      </c>
      <c r="G10" s="163"/>
    </row>
    <row r="11" ht="21" customHeight="1" spans="1:7">
      <c r="A11" s="145" t="s">
        <v>46</v>
      </c>
      <c r="B11" s="148" t="s">
        <v>55</v>
      </c>
      <c r="C11" s="148" t="s">
        <v>56</v>
      </c>
      <c r="D11" s="149" t="s">
        <v>57</v>
      </c>
      <c r="E11" s="163">
        <f t="shared" ref="E11:E26" si="0">F11+G11</f>
        <v>36</v>
      </c>
      <c r="F11" s="164">
        <v>36</v>
      </c>
      <c r="G11" s="163"/>
    </row>
    <row r="12" ht="21" customHeight="1" spans="1:7">
      <c r="A12" s="145" t="s">
        <v>50</v>
      </c>
      <c r="B12" s="148" t="s">
        <v>59</v>
      </c>
      <c r="C12" s="148" t="s">
        <v>60</v>
      </c>
      <c r="D12" s="149" t="s">
        <v>61</v>
      </c>
      <c r="E12" s="163">
        <f t="shared" si="0"/>
        <v>21.7444</v>
      </c>
      <c r="F12" s="164">
        <v>21.7444</v>
      </c>
      <c r="G12" s="163"/>
    </row>
    <row r="13" ht="21" customHeight="1" spans="1:7">
      <c r="A13" s="145" t="s">
        <v>54</v>
      </c>
      <c r="B13" s="148" t="s">
        <v>63</v>
      </c>
      <c r="C13" s="148" t="s">
        <v>64</v>
      </c>
      <c r="D13" s="149" t="s">
        <v>65</v>
      </c>
      <c r="E13" s="163">
        <f t="shared" si="0"/>
        <v>5</v>
      </c>
      <c r="F13" s="164">
        <v>5</v>
      </c>
      <c r="G13" s="163"/>
    </row>
    <row r="14" ht="21" customHeight="1" spans="1:7">
      <c r="A14" s="145" t="s">
        <v>58</v>
      </c>
      <c r="B14" s="148" t="s">
        <v>67</v>
      </c>
      <c r="C14" s="148" t="s">
        <v>68</v>
      </c>
      <c r="D14" s="149" t="s">
        <v>69</v>
      </c>
      <c r="E14" s="163">
        <f t="shared" si="0"/>
        <v>4</v>
      </c>
      <c r="F14" s="164">
        <v>4</v>
      </c>
      <c r="G14" s="163"/>
    </row>
    <row r="15" ht="21" customHeight="1" spans="1:7">
      <c r="A15" s="145" t="s">
        <v>62</v>
      </c>
      <c r="B15" s="148" t="s">
        <v>39</v>
      </c>
      <c r="C15" s="148" t="s">
        <v>40</v>
      </c>
      <c r="D15" s="149" t="s">
        <v>41</v>
      </c>
      <c r="E15" s="163">
        <f t="shared" si="0"/>
        <v>1.36</v>
      </c>
      <c r="F15" s="164">
        <v>1.36</v>
      </c>
      <c r="G15" s="163"/>
    </row>
    <row r="16" ht="21" customHeight="1" spans="1:7">
      <c r="A16" s="145" t="s">
        <v>66</v>
      </c>
      <c r="B16" s="148" t="s">
        <v>72</v>
      </c>
      <c r="C16" s="148" t="s">
        <v>73</v>
      </c>
      <c r="D16" s="146"/>
      <c r="E16" s="163">
        <f t="shared" si="0"/>
        <v>225.9526</v>
      </c>
      <c r="F16" s="164">
        <v>225.9526</v>
      </c>
      <c r="G16" s="163"/>
    </row>
    <row r="17" ht="21" customHeight="1" spans="1:7">
      <c r="A17" s="145"/>
      <c r="B17" s="148"/>
      <c r="C17" s="148"/>
      <c r="D17" s="151" t="s">
        <v>74</v>
      </c>
      <c r="E17" s="163">
        <f t="shared" si="0"/>
        <v>217.2026</v>
      </c>
      <c r="F17" s="162">
        <v>217.2026</v>
      </c>
      <c r="G17" s="163"/>
    </row>
    <row r="18" ht="21" customHeight="1" spans="1:7">
      <c r="A18" s="145"/>
      <c r="B18" s="148"/>
      <c r="C18" s="148"/>
      <c r="D18" s="149" t="s">
        <v>75</v>
      </c>
      <c r="E18" s="163">
        <f t="shared" si="0"/>
        <v>8.75</v>
      </c>
      <c r="F18" s="162">
        <v>8.75</v>
      </c>
      <c r="G18" s="163"/>
    </row>
    <row r="19" ht="21" customHeight="1" spans="1:7">
      <c r="A19" s="145" t="s">
        <v>70</v>
      </c>
      <c r="B19" s="148" t="s">
        <v>77</v>
      </c>
      <c r="C19" s="148" t="s">
        <v>78</v>
      </c>
      <c r="D19" s="149" t="s">
        <v>75</v>
      </c>
      <c r="E19" s="163">
        <f t="shared" si="0"/>
        <v>5.39</v>
      </c>
      <c r="F19" s="164">
        <v>5.39</v>
      </c>
      <c r="G19" s="163"/>
    </row>
    <row r="20" spans="1:7">
      <c r="A20" s="145" t="s">
        <v>71</v>
      </c>
      <c r="B20" s="148" t="s">
        <v>55</v>
      </c>
      <c r="C20" s="148" t="s">
        <v>80</v>
      </c>
      <c r="D20" s="149" t="s">
        <v>57</v>
      </c>
      <c r="E20" s="163">
        <f t="shared" si="0"/>
        <v>7.2</v>
      </c>
      <c r="F20" s="164">
        <v>7.2</v>
      </c>
      <c r="G20" s="163"/>
    </row>
    <row r="21" spans="1:7">
      <c r="A21" s="145" t="s">
        <v>76</v>
      </c>
      <c r="B21" s="153" t="s">
        <v>67</v>
      </c>
      <c r="C21" s="153" t="s">
        <v>82</v>
      </c>
      <c r="D21" s="154" t="s">
        <v>83</v>
      </c>
      <c r="E21" s="165">
        <f t="shared" si="0"/>
        <v>52.44</v>
      </c>
      <c r="F21" s="166">
        <v>52.44</v>
      </c>
      <c r="G21" s="167"/>
    </row>
    <row r="22" spans="1:7">
      <c r="A22" s="145" t="s">
        <v>79</v>
      </c>
      <c r="B22" s="158" t="s">
        <v>93</v>
      </c>
      <c r="C22" s="158" t="s">
        <v>94</v>
      </c>
      <c r="D22" s="159"/>
      <c r="E22" s="163">
        <f>F22+G22</f>
        <v>160.745304</v>
      </c>
      <c r="F22" s="168">
        <f>F23+F24</f>
        <v>160.745304</v>
      </c>
      <c r="G22" s="168"/>
    </row>
    <row r="23" spans="1:7">
      <c r="A23" s="145"/>
      <c r="B23" s="159"/>
      <c r="C23" s="159"/>
      <c r="D23" s="161" t="s">
        <v>45</v>
      </c>
      <c r="E23" s="163">
        <f>F23+G23</f>
        <v>137.1774</v>
      </c>
      <c r="F23" s="168">
        <v>137.1774</v>
      </c>
      <c r="G23" s="168"/>
    </row>
    <row r="24" spans="1:7">
      <c r="A24" s="159"/>
      <c r="B24" s="159"/>
      <c r="C24" s="159"/>
      <c r="D24" s="161" t="s">
        <v>75</v>
      </c>
      <c r="E24" s="147">
        <f>F24+G24</f>
        <v>23.567904</v>
      </c>
      <c r="F24" s="162">
        <v>23.567904</v>
      </c>
      <c r="G24" s="159"/>
    </row>
  </sheetData>
  <mergeCells count="9">
    <mergeCell ref="A2:G2"/>
    <mergeCell ref="E5:G5"/>
    <mergeCell ref="A5:A7"/>
    <mergeCell ref="B5:B7"/>
    <mergeCell ref="C5:C7"/>
    <mergeCell ref="D5:D7"/>
    <mergeCell ref="E6:E7"/>
    <mergeCell ref="F6:F7"/>
    <mergeCell ref="G6:G7"/>
  </mergeCells>
  <dataValidations count="2">
    <dataValidation type="list" allowBlank="1" showErrorMessage="1" sqref="D9 D10 D11 D12 D13 D14 D15 D18 D19 D20 D21 D23 D24">
      <formula1>[2]要素或下拉框值集!#REF!</formula1>
    </dataValidation>
    <dataValidation type="list" allowBlank="1" showErrorMessage="1" sqref="C17 C18 C9:C10 C11:C16 C19:C21">
      <formula1>data41766909599948</formula1>
    </dataValidation>
  </dataValidation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F14" sqref="F14"/>
    </sheetView>
  </sheetViews>
  <sheetFormatPr defaultColWidth="9" defaultRowHeight="14.25" outlineLevelCol="6"/>
  <cols>
    <col min="1" max="1" width="11.5" customWidth="1"/>
    <col min="2" max="2" width="15.75" customWidth="1"/>
    <col min="3" max="3" width="34" customWidth="1"/>
    <col min="4" max="4" width="36.125" customWidth="1"/>
    <col min="5" max="5" width="6.625" customWidth="1"/>
    <col min="6" max="6" width="10.375" customWidth="1"/>
    <col min="7" max="7" width="8.75" customWidth="1"/>
  </cols>
  <sheetData>
    <row r="1" spans="7:7">
      <c r="G1" s="135" t="s">
        <v>97</v>
      </c>
    </row>
    <row r="2" ht="25.5" spans="1:7">
      <c r="A2" s="136" t="s">
        <v>98</v>
      </c>
      <c r="B2" s="136"/>
      <c r="C2" s="136"/>
      <c r="D2" s="136"/>
      <c r="E2" s="136"/>
      <c r="F2" s="136"/>
      <c r="G2" s="136"/>
    </row>
    <row r="4" spans="1:2">
      <c r="A4" s="137" t="s">
        <v>11</v>
      </c>
      <c r="B4" s="137"/>
    </row>
    <row r="5" ht="21.95" customHeight="1" spans="1:7">
      <c r="A5" s="138" t="s">
        <v>32</v>
      </c>
      <c r="B5" s="138" t="s">
        <v>33</v>
      </c>
      <c r="C5" s="138" t="s">
        <v>34</v>
      </c>
      <c r="D5" s="139" t="s">
        <v>35</v>
      </c>
      <c r="E5" s="140" t="s">
        <v>36</v>
      </c>
      <c r="F5" s="140"/>
      <c r="G5" s="140"/>
    </row>
    <row r="6" ht="25.5" customHeight="1" spans="1:7">
      <c r="A6" s="141"/>
      <c r="B6" s="141"/>
      <c r="C6" s="141"/>
      <c r="D6" s="141"/>
      <c r="E6" s="142" t="s">
        <v>21</v>
      </c>
      <c r="F6" s="143" t="s">
        <v>22</v>
      </c>
      <c r="G6" s="143" t="s">
        <v>37</v>
      </c>
    </row>
    <row r="7" ht="40.5" customHeight="1" spans="1:7">
      <c r="A7" s="144"/>
      <c r="B7" s="144"/>
      <c r="C7" s="144"/>
      <c r="D7" s="144"/>
      <c r="E7" s="142"/>
      <c r="F7" s="143"/>
      <c r="G7" s="143"/>
    </row>
    <row r="8" ht="21" customHeight="1" spans="1:7">
      <c r="A8" s="145" t="s">
        <v>24</v>
      </c>
      <c r="B8" s="145"/>
      <c r="C8" s="146"/>
      <c r="D8" s="146"/>
      <c r="E8" s="147">
        <f t="shared" ref="E8:G8" si="0">E9+E10+E11+E12+E13+E14+E15+E16+E19+E20+E21+E22</f>
        <v>580.649117</v>
      </c>
      <c r="F8" s="147">
        <f t="shared" si="0"/>
        <v>580.649117</v>
      </c>
      <c r="G8" s="147">
        <f t="shared" si="0"/>
        <v>0</v>
      </c>
    </row>
    <row r="9" ht="21" customHeight="1" spans="1:7">
      <c r="A9" s="145" t="s">
        <v>38</v>
      </c>
      <c r="B9" s="148" t="s">
        <v>39</v>
      </c>
      <c r="C9" s="148" t="s">
        <v>40</v>
      </c>
      <c r="D9" s="149" t="s">
        <v>41</v>
      </c>
      <c r="E9" s="147">
        <f t="shared" ref="E9:E24" si="1">F9+G9</f>
        <v>4</v>
      </c>
      <c r="F9" s="150">
        <v>4</v>
      </c>
      <c r="G9" s="147"/>
    </row>
    <row r="10" ht="21" customHeight="1" spans="1:7">
      <c r="A10" s="145" t="s">
        <v>42</v>
      </c>
      <c r="B10" s="148" t="s">
        <v>43</v>
      </c>
      <c r="C10" s="148" t="s">
        <v>44</v>
      </c>
      <c r="D10" s="149" t="s">
        <v>45</v>
      </c>
      <c r="E10" s="147">
        <f t="shared" si="1"/>
        <v>56.816813</v>
      </c>
      <c r="F10" s="150">
        <v>56.816813</v>
      </c>
      <c r="G10" s="147"/>
    </row>
    <row r="11" ht="21" customHeight="1" spans="1:7">
      <c r="A11" s="145" t="s">
        <v>46</v>
      </c>
      <c r="B11" s="148" t="s">
        <v>55</v>
      </c>
      <c r="C11" s="148" t="s">
        <v>56</v>
      </c>
      <c r="D11" s="149" t="s">
        <v>57</v>
      </c>
      <c r="E11" s="147">
        <f t="shared" si="1"/>
        <v>36</v>
      </c>
      <c r="F11" s="150">
        <v>36</v>
      </c>
      <c r="G11" s="147"/>
    </row>
    <row r="12" ht="21" customHeight="1" spans="1:7">
      <c r="A12" s="145" t="s">
        <v>50</v>
      </c>
      <c r="B12" s="148" t="s">
        <v>59</v>
      </c>
      <c r="C12" s="148" t="s">
        <v>60</v>
      </c>
      <c r="D12" s="149" t="s">
        <v>61</v>
      </c>
      <c r="E12" s="147">
        <f t="shared" si="1"/>
        <v>21.7444</v>
      </c>
      <c r="F12" s="150">
        <v>21.7444</v>
      </c>
      <c r="G12" s="147"/>
    </row>
    <row r="13" ht="21" customHeight="1" spans="1:7">
      <c r="A13" s="145" t="s">
        <v>54</v>
      </c>
      <c r="B13" s="148" t="s">
        <v>63</v>
      </c>
      <c r="C13" s="148" t="s">
        <v>64</v>
      </c>
      <c r="D13" s="149" t="s">
        <v>65</v>
      </c>
      <c r="E13" s="147">
        <f t="shared" si="1"/>
        <v>5</v>
      </c>
      <c r="F13" s="150">
        <v>5</v>
      </c>
      <c r="G13" s="147"/>
    </row>
    <row r="14" ht="21" customHeight="1" spans="1:7">
      <c r="A14" s="145" t="s">
        <v>58</v>
      </c>
      <c r="B14" s="148" t="s">
        <v>67</v>
      </c>
      <c r="C14" s="148" t="s">
        <v>68</v>
      </c>
      <c r="D14" s="149" t="s">
        <v>69</v>
      </c>
      <c r="E14" s="147">
        <f t="shared" si="1"/>
        <v>4</v>
      </c>
      <c r="F14" s="150">
        <v>4</v>
      </c>
      <c r="G14" s="147"/>
    </row>
    <row r="15" ht="21" customHeight="1" spans="1:7">
      <c r="A15" s="145" t="s">
        <v>62</v>
      </c>
      <c r="B15" s="148" t="s">
        <v>39</v>
      </c>
      <c r="C15" s="148" t="s">
        <v>40</v>
      </c>
      <c r="D15" s="149" t="s">
        <v>41</v>
      </c>
      <c r="E15" s="147">
        <f t="shared" si="1"/>
        <v>1.36</v>
      </c>
      <c r="F15" s="150">
        <v>1.36</v>
      </c>
      <c r="G15" s="147"/>
    </row>
    <row r="16" ht="21" customHeight="1" spans="1:7">
      <c r="A16" s="145" t="s">
        <v>66</v>
      </c>
      <c r="B16" s="148" t="s">
        <v>72</v>
      </c>
      <c r="C16" s="148" t="s">
        <v>73</v>
      </c>
      <c r="D16" s="146"/>
      <c r="E16" s="147">
        <f t="shared" si="1"/>
        <v>225.9526</v>
      </c>
      <c r="F16" s="150">
        <v>225.9526</v>
      </c>
      <c r="G16" s="147"/>
    </row>
    <row r="17" ht="21" customHeight="1" spans="1:7">
      <c r="A17" s="145"/>
      <c r="B17" s="148"/>
      <c r="C17" s="148"/>
      <c r="D17" s="151" t="s">
        <v>74</v>
      </c>
      <c r="E17" s="147">
        <f t="shared" si="1"/>
        <v>217.2026</v>
      </c>
      <c r="F17" s="152">
        <v>217.2026</v>
      </c>
      <c r="G17" s="147"/>
    </row>
    <row r="18" ht="21" customHeight="1" spans="1:7">
      <c r="A18" s="145"/>
      <c r="B18" s="148"/>
      <c r="C18" s="148"/>
      <c r="D18" s="149" t="s">
        <v>75</v>
      </c>
      <c r="E18" s="147">
        <f t="shared" si="1"/>
        <v>8.75</v>
      </c>
      <c r="F18" s="152">
        <v>8.75</v>
      </c>
      <c r="G18" s="147"/>
    </row>
    <row r="19" ht="21" customHeight="1" spans="1:7">
      <c r="A19" s="145" t="s">
        <v>70</v>
      </c>
      <c r="B19" s="148" t="s">
        <v>77</v>
      </c>
      <c r="C19" s="148" t="s">
        <v>78</v>
      </c>
      <c r="D19" s="149" t="s">
        <v>75</v>
      </c>
      <c r="E19" s="147">
        <f t="shared" si="1"/>
        <v>5.39</v>
      </c>
      <c r="F19" s="150">
        <v>5.39</v>
      </c>
      <c r="G19" s="147"/>
    </row>
    <row r="20" ht="21" customHeight="1" spans="1:7">
      <c r="A20" s="145" t="s">
        <v>71</v>
      </c>
      <c r="B20" s="148" t="s">
        <v>55</v>
      </c>
      <c r="C20" s="148" t="s">
        <v>80</v>
      </c>
      <c r="D20" s="149" t="s">
        <v>57</v>
      </c>
      <c r="E20" s="147">
        <f t="shared" si="1"/>
        <v>7.2</v>
      </c>
      <c r="F20" s="150">
        <v>7.2</v>
      </c>
      <c r="G20" s="147"/>
    </row>
    <row r="21" ht="21" customHeight="1" spans="1:7">
      <c r="A21" s="145" t="s">
        <v>76</v>
      </c>
      <c r="B21" s="153" t="s">
        <v>67</v>
      </c>
      <c r="C21" s="153" t="s">
        <v>82</v>
      </c>
      <c r="D21" s="154" t="s">
        <v>83</v>
      </c>
      <c r="E21" s="155">
        <f t="shared" si="1"/>
        <v>52.44</v>
      </c>
      <c r="F21" s="156">
        <v>52.44</v>
      </c>
      <c r="G21" s="157"/>
    </row>
    <row r="22" ht="18" customHeight="1" spans="1:7">
      <c r="A22" s="145" t="s">
        <v>79</v>
      </c>
      <c r="B22" s="158" t="s">
        <v>93</v>
      </c>
      <c r="C22" s="158" t="s">
        <v>94</v>
      </c>
      <c r="D22" s="159"/>
      <c r="E22" s="147">
        <f t="shared" si="1"/>
        <v>160.745304</v>
      </c>
      <c r="F22" s="160">
        <f>F23+F24</f>
        <v>160.745304</v>
      </c>
      <c r="G22" s="160"/>
    </row>
    <row r="23" spans="1:7">
      <c r="A23" s="145"/>
      <c r="B23" s="159"/>
      <c r="C23" s="159"/>
      <c r="D23" s="161" t="s">
        <v>45</v>
      </c>
      <c r="E23" s="147">
        <f t="shared" si="1"/>
        <v>137.1774</v>
      </c>
      <c r="F23" s="160">
        <v>137.1774</v>
      </c>
      <c r="G23" s="160"/>
    </row>
    <row r="24" spans="1:7">
      <c r="A24" s="159"/>
      <c r="B24" s="159"/>
      <c r="C24" s="159"/>
      <c r="D24" s="161" t="s">
        <v>75</v>
      </c>
      <c r="E24" s="147">
        <f t="shared" si="1"/>
        <v>23.567904</v>
      </c>
      <c r="F24" s="162">
        <v>23.567904</v>
      </c>
      <c r="G24" s="159"/>
    </row>
  </sheetData>
  <mergeCells count="9">
    <mergeCell ref="A2:G2"/>
    <mergeCell ref="E5:G5"/>
    <mergeCell ref="A5:A7"/>
    <mergeCell ref="B5:B7"/>
    <mergeCell ref="C5:C7"/>
    <mergeCell ref="D5:D7"/>
    <mergeCell ref="E6:E7"/>
    <mergeCell ref="F6:F7"/>
    <mergeCell ref="G6:G7"/>
  </mergeCells>
  <dataValidations count="2">
    <dataValidation type="list" allowBlank="1" showErrorMessage="1" sqref="D9 D10 D11 D12 D13 D14 D15 D18 D19 D20 D21 D23 D24">
      <formula1>[2]要素或下拉框值集!#REF!</formula1>
    </dataValidation>
    <dataValidation type="list" allowBlank="1" showErrorMessage="1" sqref="C17 C18 C9:C10 C11:C16 C19:C21">
      <formula1>data41766909599948</formula1>
    </dataValidation>
  </dataValidation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topLeftCell="A2" workbookViewId="0">
      <selection activeCell="B7" sqref="B7:C7"/>
    </sheetView>
  </sheetViews>
  <sheetFormatPr defaultColWidth="9" defaultRowHeight="14.25"/>
  <cols>
    <col min="1" max="1" width="2.75" style="4" customWidth="1"/>
    <col min="2" max="2" width="5.375" style="4" customWidth="1"/>
    <col min="3" max="3" width="14.625" style="4" customWidth="1"/>
    <col min="4" max="4" width="12" style="4" customWidth="1"/>
    <col min="5" max="5" width="12.5" style="4" customWidth="1"/>
    <col min="6" max="21" width="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15" t="s">
        <v>99</v>
      </c>
      <c r="B1" s="115"/>
      <c r="C1" s="115"/>
      <c r="D1" s="115"/>
      <c r="E1" s="115"/>
      <c r="F1" s="115"/>
    </row>
    <row r="2" ht="28.5" customHeight="1" spans="1:21">
      <c r="A2" s="116" t="s">
        <v>100</v>
      </c>
      <c r="B2" s="116"/>
      <c r="C2" s="116"/>
      <c r="D2" s="116"/>
      <c r="E2" s="116"/>
      <c r="F2" s="116"/>
      <c r="G2" s="116"/>
      <c r="H2" s="116"/>
      <c r="I2" s="116"/>
      <c r="J2" s="116"/>
      <c r="K2" s="116"/>
      <c r="L2" s="116"/>
      <c r="M2" s="116"/>
      <c r="N2" s="116"/>
      <c r="O2" s="116"/>
      <c r="P2" s="116"/>
      <c r="Q2" s="116"/>
      <c r="R2" s="116"/>
      <c r="S2" s="116"/>
      <c r="T2" s="116"/>
      <c r="U2" s="116"/>
    </row>
    <row r="3" ht="21" customHeight="1" spans="20:20">
      <c r="T3" s="4" t="s">
        <v>12</v>
      </c>
    </row>
    <row r="4" s="113" customFormat="1" ht="21.75" customHeight="1" spans="1:21">
      <c r="A4" s="117" t="s">
        <v>101</v>
      </c>
      <c r="B4" s="117" t="s">
        <v>102</v>
      </c>
      <c r="C4" s="117" t="s">
        <v>103</v>
      </c>
      <c r="D4" s="117" t="s">
        <v>104</v>
      </c>
      <c r="E4" s="118" t="s">
        <v>105</v>
      </c>
      <c r="F4" s="118" t="s">
        <v>106</v>
      </c>
      <c r="G4" s="118" t="s">
        <v>107</v>
      </c>
      <c r="H4" s="118"/>
      <c r="I4" s="130" t="s">
        <v>108</v>
      </c>
      <c r="J4" s="131"/>
      <c r="K4" s="131"/>
      <c r="L4" s="131"/>
      <c r="M4" s="131"/>
      <c r="N4" s="131"/>
      <c r="O4" s="132"/>
      <c r="P4" s="132"/>
      <c r="Q4" s="132"/>
      <c r="R4" s="132"/>
      <c r="S4" s="132"/>
      <c r="T4" s="132"/>
      <c r="U4" s="133"/>
    </row>
    <row r="5" s="113" customFormat="1" ht="28.5" customHeight="1" spans="1:21">
      <c r="A5" s="119"/>
      <c r="B5" s="119"/>
      <c r="C5" s="119"/>
      <c r="D5" s="119"/>
      <c r="E5" s="118"/>
      <c r="F5" s="118"/>
      <c r="G5" s="118" t="s">
        <v>19</v>
      </c>
      <c r="H5" s="120" t="s">
        <v>20</v>
      </c>
      <c r="I5" s="118" t="s">
        <v>18</v>
      </c>
      <c r="J5" s="118" t="s">
        <v>109</v>
      </c>
      <c r="K5" s="118" t="s">
        <v>110</v>
      </c>
      <c r="L5" s="118" t="s">
        <v>111</v>
      </c>
      <c r="M5" s="118" t="s">
        <v>112</v>
      </c>
      <c r="N5" s="118" t="s">
        <v>113</v>
      </c>
      <c r="O5" s="133" t="s">
        <v>114</v>
      </c>
      <c r="P5" s="118" t="s">
        <v>115</v>
      </c>
      <c r="Q5" s="118" t="s">
        <v>116</v>
      </c>
      <c r="R5" s="118" t="s">
        <v>117</v>
      </c>
      <c r="S5" s="118" t="s">
        <v>118</v>
      </c>
      <c r="T5" s="118" t="s">
        <v>119</v>
      </c>
      <c r="U5" s="118"/>
    </row>
    <row r="6" s="113" customFormat="1" ht="60" customHeight="1" spans="1:21">
      <c r="A6" s="121"/>
      <c r="B6" s="121"/>
      <c r="C6" s="121"/>
      <c r="D6" s="121"/>
      <c r="E6" s="118"/>
      <c r="F6" s="118"/>
      <c r="G6" s="118"/>
      <c r="H6" s="120"/>
      <c r="I6" s="118"/>
      <c r="J6" s="118"/>
      <c r="K6" s="118"/>
      <c r="L6" s="118"/>
      <c r="M6" s="118"/>
      <c r="N6" s="118"/>
      <c r="O6" s="133"/>
      <c r="P6" s="118"/>
      <c r="Q6" s="118"/>
      <c r="R6" s="118"/>
      <c r="S6" s="118"/>
      <c r="T6" s="118" t="s">
        <v>120</v>
      </c>
      <c r="U6" s="118" t="s">
        <v>121</v>
      </c>
    </row>
    <row r="7" s="114" customFormat="1" ht="21" spans="1:21">
      <c r="A7" s="99"/>
      <c r="B7" s="99">
        <v>907001</v>
      </c>
      <c r="C7" s="122" t="s">
        <v>3</v>
      </c>
      <c r="D7" s="123" t="s">
        <v>122</v>
      </c>
      <c r="E7" s="123" t="s">
        <v>123</v>
      </c>
      <c r="F7" s="124">
        <v>6</v>
      </c>
      <c r="G7" s="124">
        <v>6</v>
      </c>
      <c r="H7" s="125"/>
      <c r="I7" s="124">
        <v>6</v>
      </c>
      <c r="J7" s="124">
        <v>6</v>
      </c>
      <c r="K7" s="99"/>
      <c r="L7" s="99"/>
      <c r="M7" s="99"/>
      <c r="N7" s="99"/>
      <c r="O7" s="134"/>
      <c r="P7" s="99"/>
      <c r="Q7" s="99"/>
      <c r="R7" s="99"/>
      <c r="S7" s="99"/>
      <c r="T7" s="99"/>
      <c r="U7" s="99"/>
    </row>
    <row r="8" s="114" customFormat="1" ht="21" spans="1:21">
      <c r="A8" s="99"/>
      <c r="B8" s="99"/>
      <c r="C8" s="99"/>
      <c r="D8" s="123" t="s">
        <v>124</v>
      </c>
      <c r="E8" s="123" t="s">
        <v>125</v>
      </c>
      <c r="F8" s="124">
        <v>3</v>
      </c>
      <c r="G8" s="126"/>
      <c r="H8" s="124">
        <v>3</v>
      </c>
      <c r="I8" s="124">
        <v>3</v>
      </c>
      <c r="J8" s="124">
        <v>3</v>
      </c>
      <c r="K8" s="99"/>
      <c r="L8" s="99"/>
      <c r="M8" s="99"/>
      <c r="N8" s="99"/>
      <c r="O8" s="134"/>
      <c r="P8" s="99"/>
      <c r="Q8" s="99"/>
      <c r="R8" s="99"/>
      <c r="S8" s="99"/>
      <c r="T8" s="99"/>
      <c r="U8" s="99"/>
    </row>
    <row r="9" s="114" customFormat="1" ht="21" spans="1:21">
      <c r="A9" s="99"/>
      <c r="B9" s="99"/>
      <c r="C9" s="99"/>
      <c r="D9" s="123" t="s">
        <v>124</v>
      </c>
      <c r="E9" s="123" t="s">
        <v>126</v>
      </c>
      <c r="F9" s="124">
        <v>1</v>
      </c>
      <c r="G9" s="126"/>
      <c r="H9" s="124">
        <v>1</v>
      </c>
      <c r="I9" s="124">
        <v>1</v>
      </c>
      <c r="J9" s="124">
        <v>1</v>
      </c>
      <c r="K9" s="99"/>
      <c r="L9" s="99"/>
      <c r="M9" s="99"/>
      <c r="N9" s="99"/>
      <c r="O9" s="134"/>
      <c r="P9" s="99"/>
      <c r="Q9" s="99"/>
      <c r="R9" s="99"/>
      <c r="S9" s="99"/>
      <c r="T9" s="99"/>
      <c r="U9" s="99"/>
    </row>
    <row r="10" s="114" customFormat="1" ht="21" spans="1:21">
      <c r="A10" s="99"/>
      <c r="B10" s="99"/>
      <c r="C10" s="99"/>
      <c r="D10" s="123" t="s">
        <v>124</v>
      </c>
      <c r="E10" s="123" t="s">
        <v>127</v>
      </c>
      <c r="F10" s="124">
        <v>1.3</v>
      </c>
      <c r="G10" s="126"/>
      <c r="H10" s="124">
        <v>1.3</v>
      </c>
      <c r="I10" s="124">
        <v>1.3</v>
      </c>
      <c r="J10" s="124">
        <v>1.3</v>
      </c>
      <c r="K10" s="99"/>
      <c r="L10" s="99"/>
      <c r="M10" s="99"/>
      <c r="N10" s="99"/>
      <c r="O10" s="134"/>
      <c r="P10" s="99"/>
      <c r="Q10" s="99"/>
      <c r="R10" s="99"/>
      <c r="S10" s="99"/>
      <c r="T10" s="99"/>
      <c r="U10" s="99"/>
    </row>
    <row r="11" s="114" customFormat="1" ht="31.5" spans="1:21">
      <c r="A11" s="99"/>
      <c r="B11" s="99"/>
      <c r="C11" s="99"/>
      <c r="D11" s="123" t="s">
        <v>128</v>
      </c>
      <c r="E11" s="123" t="s">
        <v>129</v>
      </c>
      <c r="F11" s="124">
        <v>2.98</v>
      </c>
      <c r="G11" s="99"/>
      <c r="H11" s="99">
        <v>2.98</v>
      </c>
      <c r="I11" s="124">
        <v>2.98</v>
      </c>
      <c r="J11" s="124">
        <v>2.98</v>
      </c>
      <c r="K11" s="107"/>
      <c r="L11" s="107"/>
      <c r="M11" s="107"/>
      <c r="N11" s="107"/>
      <c r="O11" s="99"/>
      <c r="P11" s="99"/>
      <c r="Q11" s="99"/>
      <c r="R11" s="99"/>
      <c r="S11" s="99"/>
      <c r="T11" s="99"/>
      <c r="U11" s="99"/>
    </row>
    <row r="12" spans="1:21">
      <c r="A12" s="96"/>
      <c r="B12" s="96"/>
      <c r="C12" s="96"/>
      <c r="D12" s="96"/>
      <c r="E12" s="96"/>
      <c r="F12" s="96"/>
      <c r="G12" s="96"/>
      <c r="H12" s="96"/>
      <c r="I12" s="96"/>
      <c r="J12" s="96"/>
      <c r="K12" s="96"/>
      <c r="L12" s="96"/>
      <c r="M12" s="96"/>
      <c r="N12" s="96"/>
      <c r="O12" s="96"/>
      <c r="P12" s="96"/>
      <c r="Q12" s="96"/>
      <c r="R12" s="96"/>
      <c r="S12" s="96"/>
      <c r="T12" s="96"/>
      <c r="U12" s="96"/>
    </row>
    <row r="13" spans="1:21">
      <c r="A13" s="96"/>
      <c r="B13" s="96"/>
      <c r="C13" s="96"/>
      <c r="D13" s="96"/>
      <c r="E13" s="96"/>
      <c r="F13" s="96"/>
      <c r="G13" s="96"/>
      <c r="H13" s="96"/>
      <c r="I13" s="96"/>
      <c r="J13" s="96"/>
      <c r="K13" s="96"/>
      <c r="L13" s="96"/>
      <c r="M13" s="96"/>
      <c r="N13" s="96"/>
      <c r="O13" s="96"/>
      <c r="P13" s="96"/>
      <c r="Q13" s="96"/>
      <c r="R13" s="96"/>
      <c r="S13" s="96"/>
      <c r="T13" s="96"/>
      <c r="U13" s="96"/>
    </row>
    <row r="14" spans="1:21">
      <c r="A14" s="96"/>
      <c r="B14" s="96"/>
      <c r="C14" s="96"/>
      <c r="D14" s="96"/>
      <c r="E14" s="96"/>
      <c r="F14" s="96"/>
      <c r="G14" s="96"/>
      <c r="H14" s="96"/>
      <c r="I14" s="96"/>
      <c r="J14" s="96"/>
      <c r="K14" s="96"/>
      <c r="L14" s="96"/>
      <c r="M14" s="96"/>
      <c r="N14" s="96"/>
      <c r="O14" s="96"/>
      <c r="P14" s="96"/>
      <c r="Q14" s="96"/>
      <c r="R14" s="96"/>
      <c r="S14" s="96"/>
      <c r="T14" s="96"/>
      <c r="U14" s="96"/>
    </row>
    <row r="15" spans="1:21">
      <c r="A15" s="96"/>
      <c r="B15" s="96"/>
      <c r="C15" s="96"/>
      <c r="D15" s="96"/>
      <c r="E15" s="96"/>
      <c r="F15" s="96"/>
      <c r="G15" s="96"/>
      <c r="H15" s="96"/>
      <c r="I15" s="96"/>
      <c r="J15" s="96"/>
      <c r="K15" s="96"/>
      <c r="L15" s="96"/>
      <c r="M15" s="96"/>
      <c r="N15" s="96"/>
      <c r="O15" s="96"/>
      <c r="P15" s="96"/>
      <c r="Q15" s="96"/>
      <c r="R15" s="96"/>
      <c r="S15" s="96"/>
      <c r="T15" s="96"/>
      <c r="U15" s="96"/>
    </row>
    <row r="16" spans="1:21">
      <c r="A16" s="96"/>
      <c r="B16" s="96"/>
      <c r="C16" s="96"/>
      <c r="D16" s="96"/>
      <c r="E16" s="96"/>
      <c r="F16" s="96"/>
      <c r="G16" s="96"/>
      <c r="H16" s="96"/>
      <c r="I16" s="96"/>
      <c r="J16" s="96"/>
      <c r="K16" s="96"/>
      <c r="L16" s="96"/>
      <c r="M16" s="96"/>
      <c r="N16" s="96"/>
      <c r="O16" s="96"/>
      <c r="P16" s="96"/>
      <c r="Q16" s="96"/>
      <c r="R16" s="96"/>
      <c r="S16" s="96"/>
      <c r="T16" s="96"/>
      <c r="U16" s="96"/>
    </row>
    <row r="17" spans="1:21">
      <c r="A17" s="96"/>
      <c r="B17" s="96"/>
      <c r="C17" s="96"/>
      <c r="D17" s="96"/>
      <c r="E17" s="96"/>
      <c r="F17" s="96"/>
      <c r="G17" s="96"/>
      <c r="H17" s="96"/>
      <c r="I17" s="96"/>
      <c r="J17" s="96"/>
      <c r="K17" s="96"/>
      <c r="L17" s="96"/>
      <c r="M17" s="96"/>
      <c r="N17" s="96"/>
      <c r="O17" s="96"/>
      <c r="P17" s="96"/>
      <c r="Q17" s="96"/>
      <c r="R17" s="96"/>
      <c r="S17" s="96"/>
      <c r="T17" s="96"/>
      <c r="U17" s="96"/>
    </row>
    <row r="18" ht="36" customHeight="1" spans="1:21">
      <c r="A18" s="127" t="s">
        <v>130</v>
      </c>
      <c r="B18" s="127"/>
      <c r="C18" s="127"/>
      <c r="D18" s="127"/>
      <c r="E18" s="127"/>
      <c r="F18" s="127"/>
      <c r="G18" s="127"/>
      <c r="H18" s="127"/>
      <c r="I18" s="127"/>
      <c r="J18" s="127"/>
      <c r="K18" s="127"/>
      <c r="L18" s="127"/>
      <c r="M18" s="127"/>
      <c r="N18" s="127"/>
      <c r="O18" s="127"/>
      <c r="P18" s="127"/>
      <c r="Q18" s="127"/>
      <c r="R18" s="127"/>
      <c r="S18" s="127"/>
      <c r="T18" s="127"/>
      <c r="U18" s="127"/>
    </row>
    <row r="19" ht="36" customHeight="1" spans="1:21">
      <c r="A19" s="128" t="s">
        <v>131</v>
      </c>
      <c r="B19" s="128"/>
      <c r="C19" s="128"/>
      <c r="D19" s="128"/>
      <c r="E19" s="128"/>
      <c r="F19" s="128"/>
      <c r="G19" s="128"/>
      <c r="H19" s="128"/>
      <c r="I19" s="128"/>
      <c r="J19" s="128"/>
      <c r="K19" s="128"/>
      <c r="L19" s="128"/>
      <c r="M19" s="128"/>
      <c r="N19" s="128"/>
      <c r="O19" s="128"/>
      <c r="P19" s="128"/>
      <c r="Q19" s="128"/>
      <c r="R19" s="128"/>
      <c r="S19" s="128"/>
      <c r="T19" s="128"/>
      <c r="U19" s="128"/>
    </row>
    <row r="20" spans="1:21">
      <c r="A20" s="129"/>
      <c r="B20" s="129"/>
      <c r="C20" s="129"/>
      <c r="D20" s="129"/>
      <c r="E20" s="129"/>
      <c r="F20" s="129"/>
      <c r="G20" s="129"/>
      <c r="H20" s="129"/>
      <c r="I20" s="129"/>
      <c r="J20" s="129"/>
      <c r="K20" s="129"/>
      <c r="L20" s="129"/>
      <c r="M20" s="129"/>
      <c r="N20" s="129"/>
      <c r="O20" s="129"/>
      <c r="P20" s="129"/>
      <c r="Q20" s="129"/>
      <c r="R20" s="129"/>
      <c r="S20" s="129"/>
      <c r="T20" s="129"/>
      <c r="U20" s="129"/>
    </row>
  </sheetData>
  <mergeCells count="26">
    <mergeCell ref="A1:F1"/>
    <mergeCell ref="A2:U2"/>
    <mergeCell ref="G4:H4"/>
    <mergeCell ref="I4:U4"/>
    <mergeCell ref="T5:U5"/>
    <mergeCell ref="A18:U18"/>
    <mergeCell ref="A19:U19"/>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dataValidations count="1">
    <dataValidation type="list" allowBlank="1" showErrorMessage="1" sqref="D7:D11 E7:E11">
      <formula1>[3]要素或下拉框值集!#REF!</formula1>
    </dataValidation>
  </dataValidation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workbookViewId="0">
      <selection activeCell="M18" sqref="M18"/>
    </sheetView>
  </sheetViews>
  <sheetFormatPr defaultColWidth="9" defaultRowHeight="14.25"/>
  <cols>
    <col min="1" max="1" width="9" style="4"/>
    <col min="2" max="2" width="12.875" style="4" customWidth="1"/>
    <col min="3" max="3" width="10.125" style="4" customWidth="1"/>
    <col min="4" max="6" width="9" style="4"/>
    <col min="7" max="7" width="23.8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132</v>
      </c>
    </row>
    <row r="2" ht="28.5" customHeight="1" spans="1:11">
      <c r="A2" s="89" t="s">
        <v>133</v>
      </c>
      <c r="B2" s="89"/>
      <c r="C2" s="89"/>
      <c r="D2" s="89"/>
      <c r="E2" s="89"/>
      <c r="F2" s="89"/>
      <c r="G2" s="89"/>
      <c r="H2" s="89"/>
      <c r="I2" s="89"/>
      <c r="J2" s="89"/>
      <c r="K2" s="89"/>
    </row>
    <row r="3" ht="21" customHeight="1" spans="1:10">
      <c r="A3" s="4" t="s">
        <v>134</v>
      </c>
      <c r="B3" s="90" t="s">
        <v>3</v>
      </c>
      <c r="J3" s="4" t="s">
        <v>12</v>
      </c>
    </row>
    <row r="4" spans="1:11">
      <c r="A4" s="91" t="s">
        <v>135</v>
      </c>
      <c r="B4" s="92" t="s">
        <v>136</v>
      </c>
      <c r="C4" s="91" t="s">
        <v>137</v>
      </c>
      <c r="D4" s="91" t="s">
        <v>138</v>
      </c>
      <c r="E4" s="91" t="s">
        <v>139</v>
      </c>
      <c r="F4" s="91" t="s">
        <v>140</v>
      </c>
      <c r="G4" s="91" t="s">
        <v>105</v>
      </c>
      <c r="H4" s="91" t="s">
        <v>106</v>
      </c>
      <c r="I4" s="91"/>
      <c r="J4" s="91"/>
      <c r="K4" s="91"/>
    </row>
    <row r="5" ht="28.5" spans="1:11">
      <c r="A5" s="91"/>
      <c r="B5" s="92"/>
      <c r="C5" s="91"/>
      <c r="D5" s="91"/>
      <c r="E5" s="91"/>
      <c r="F5" s="91"/>
      <c r="G5" s="91"/>
      <c r="H5" s="93" t="s">
        <v>18</v>
      </c>
      <c r="I5" s="93" t="s">
        <v>109</v>
      </c>
      <c r="J5" s="112" t="s">
        <v>120</v>
      </c>
      <c r="K5" s="93" t="s">
        <v>141</v>
      </c>
    </row>
    <row r="6" spans="1:11">
      <c r="A6" s="94"/>
      <c r="B6" s="95" t="s">
        <v>19</v>
      </c>
      <c r="C6" s="94"/>
      <c r="D6" s="96"/>
      <c r="E6" s="96"/>
      <c r="F6" s="96"/>
      <c r="G6" s="96"/>
      <c r="H6" s="97">
        <f>H7</f>
        <v>6</v>
      </c>
      <c r="I6" s="97">
        <f>I7</f>
        <v>6</v>
      </c>
      <c r="J6" s="97"/>
      <c r="K6" s="97"/>
    </row>
    <row r="7" spans="1:11">
      <c r="A7" s="98">
        <v>2010301</v>
      </c>
      <c r="B7" s="95" t="s">
        <v>142</v>
      </c>
      <c r="C7" s="95" t="s">
        <v>143</v>
      </c>
      <c r="D7" s="96"/>
      <c r="E7" s="99">
        <v>907001</v>
      </c>
      <c r="F7" s="100"/>
      <c r="G7" s="101" t="s">
        <v>123</v>
      </c>
      <c r="H7" s="97">
        <v>6</v>
      </c>
      <c r="I7" s="97">
        <v>6</v>
      </c>
      <c r="J7" s="97"/>
      <c r="K7" s="97"/>
    </row>
    <row r="8" spans="1:11">
      <c r="A8" s="98"/>
      <c r="B8" s="95" t="s">
        <v>20</v>
      </c>
      <c r="C8" s="94"/>
      <c r="D8" s="96"/>
      <c r="E8" s="96"/>
      <c r="F8" s="96"/>
      <c r="G8" s="96"/>
      <c r="H8" s="102">
        <f>H9+H13</f>
        <v>8.28</v>
      </c>
      <c r="I8" s="102">
        <f>I9+I14</f>
        <v>19.58</v>
      </c>
      <c r="J8" s="97"/>
      <c r="K8" s="97"/>
    </row>
    <row r="9" ht="35" customHeight="1" spans="1:11">
      <c r="A9" s="103">
        <v>2010399</v>
      </c>
      <c r="B9" s="95" t="s">
        <v>38</v>
      </c>
      <c r="C9" s="95" t="s">
        <v>143</v>
      </c>
      <c r="D9" s="104" t="s">
        <v>144</v>
      </c>
      <c r="E9" s="105"/>
      <c r="F9" s="105"/>
      <c r="G9" s="105"/>
      <c r="H9" s="97">
        <v>5.3</v>
      </c>
      <c r="I9" s="97">
        <v>5.3</v>
      </c>
      <c r="J9" s="97"/>
      <c r="K9" s="97"/>
    </row>
    <row r="10" spans="1:11">
      <c r="A10" s="103"/>
      <c r="B10" s="94"/>
      <c r="C10" s="94"/>
      <c r="D10" s="106"/>
      <c r="E10" s="107">
        <v>907001</v>
      </c>
      <c r="F10" s="106"/>
      <c r="G10" s="108" t="s">
        <v>125</v>
      </c>
      <c r="H10" s="109">
        <v>3</v>
      </c>
      <c r="I10" s="109">
        <v>3</v>
      </c>
      <c r="J10" s="97"/>
      <c r="K10" s="97"/>
    </row>
    <row r="11" spans="1:11">
      <c r="A11" s="103"/>
      <c r="B11" s="94"/>
      <c r="C11" s="94"/>
      <c r="D11" s="96"/>
      <c r="E11" s="99"/>
      <c r="F11" s="96"/>
      <c r="G11" s="101" t="s">
        <v>126</v>
      </c>
      <c r="H11" s="109">
        <v>1</v>
      </c>
      <c r="I11" s="109">
        <v>1</v>
      </c>
      <c r="J11" s="97"/>
      <c r="K11" s="97"/>
    </row>
    <row r="12" spans="1:11">
      <c r="A12" s="103"/>
      <c r="B12" s="94"/>
      <c r="C12" s="94"/>
      <c r="D12" s="96"/>
      <c r="E12" s="99"/>
      <c r="F12" s="96"/>
      <c r="G12" s="101" t="s">
        <v>127</v>
      </c>
      <c r="H12" s="109">
        <v>1.3</v>
      </c>
      <c r="I12" s="109">
        <v>1.3</v>
      </c>
      <c r="J12" s="97"/>
      <c r="K12" s="97"/>
    </row>
    <row r="13" ht="32" customHeight="1" spans="1:11">
      <c r="A13" s="103">
        <v>2130234</v>
      </c>
      <c r="B13" s="95" t="s">
        <v>42</v>
      </c>
      <c r="C13" s="95" t="s">
        <v>143</v>
      </c>
      <c r="D13" s="104" t="s">
        <v>145</v>
      </c>
      <c r="E13" s="99">
        <v>907001</v>
      </c>
      <c r="F13" s="96"/>
      <c r="G13" s="96"/>
      <c r="H13" s="109">
        <v>2.98</v>
      </c>
      <c r="I13" s="109">
        <v>2.98</v>
      </c>
      <c r="J13" s="97"/>
      <c r="K13" s="97"/>
    </row>
    <row r="14" spans="1:11">
      <c r="A14" s="94"/>
      <c r="B14" s="110" t="s">
        <v>18</v>
      </c>
      <c r="C14" s="94"/>
      <c r="D14" s="96"/>
      <c r="E14" s="96"/>
      <c r="F14" s="96"/>
      <c r="G14" s="96"/>
      <c r="H14" s="97">
        <f>H8+H6</f>
        <v>14.28</v>
      </c>
      <c r="I14" s="97">
        <f>I13+I9+I7</f>
        <v>14.28</v>
      </c>
      <c r="J14" s="97"/>
      <c r="K14" s="97"/>
    </row>
    <row r="15" ht="39.75" customHeight="1" spans="1:11">
      <c r="A15" s="111" t="s">
        <v>146</v>
      </c>
      <c r="B15" s="111"/>
      <c r="C15" s="111"/>
      <c r="D15" s="111"/>
      <c r="E15" s="111"/>
      <c r="F15" s="111"/>
      <c r="G15" s="111"/>
      <c r="H15" s="111"/>
      <c r="I15" s="111"/>
      <c r="J15" s="111"/>
      <c r="K15" s="111"/>
    </row>
  </sheetData>
  <mergeCells count="10">
    <mergeCell ref="A2:K2"/>
    <mergeCell ref="H4:K4"/>
    <mergeCell ref="A15:K15"/>
    <mergeCell ref="A4:A5"/>
    <mergeCell ref="B4:B5"/>
    <mergeCell ref="C4:C5"/>
    <mergeCell ref="D4:D5"/>
    <mergeCell ref="E4:E5"/>
    <mergeCell ref="F4:F5"/>
    <mergeCell ref="G4:G5"/>
  </mergeCells>
  <dataValidations count="1">
    <dataValidation type="list" allowBlank="1" showErrorMessage="1" sqref="G7 A9 A10 G10 A13 A11:A12 G11:G12">
      <formula1>[3]要素或下拉框值集!#REF!</formula1>
    </dataValidation>
  </dataValidation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147</v>
      </c>
    </row>
    <row r="2" s="42" customFormat="1" ht="45.75" customHeight="1" spans="1:14">
      <c r="A2" s="44" t="s">
        <v>148</v>
      </c>
      <c r="B2" s="44"/>
      <c r="C2" s="44"/>
      <c r="D2" s="44"/>
      <c r="E2" s="44"/>
      <c r="F2" s="44"/>
      <c r="G2" s="44"/>
      <c r="H2" s="44"/>
      <c r="I2" s="44"/>
      <c r="J2" s="44"/>
      <c r="K2" s="44"/>
      <c r="L2" s="44"/>
      <c r="M2" s="44"/>
      <c r="N2" s="44"/>
    </row>
    <row r="3" s="76" customFormat="1" ht="28.5" customHeight="1" spans="1:14">
      <c r="A3" s="78" t="s">
        <v>149</v>
      </c>
      <c r="B3" s="46"/>
      <c r="C3" s="46"/>
      <c r="D3" s="46"/>
      <c r="E3" s="79"/>
      <c r="F3" s="46"/>
      <c r="G3" s="46"/>
      <c r="H3" s="46"/>
      <c r="I3" s="46"/>
      <c r="J3" s="46"/>
      <c r="K3" s="46"/>
      <c r="L3" s="65" t="s">
        <v>150</v>
      </c>
      <c r="M3" s="65"/>
      <c r="N3" s="65"/>
    </row>
    <row r="4" ht="23.25" customHeight="1" spans="1:14">
      <c r="A4" s="9" t="s">
        <v>151</v>
      </c>
      <c r="B4" s="9" t="s">
        <v>152</v>
      </c>
      <c r="C4" s="9" t="s">
        <v>153</v>
      </c>
      <c r="D4" s="10" t="s">
        <v>154</v>
      </c>
      <c r="E4" s="80" t="s">
        <v>155</v>
      </c>
      <c r="F4" s="11" t="s">
        <v>156</v>
      </c>
      <c r="G4" s="11" t="s">
        <v>157</v>
      </c>
      <c r="H4" s="81" t="s">
        <v>158</v>
      </c>
      <c r="I4" s="81"/>
      <c r="J4" s="81"/>
      <c r="K4" s="81"/>
      <c r="L4" s="81"/>
      <c r="M4" s="81"/>
      <c r="N4" s="86" t="s">
        <v>159</v>
      </c>
    </row>
    <row r="5" ht="23.25" customHeight="1" spans="1:14">
      <c r="A5" s="9"/>
      <c r="B5" s="9"/>
      <c r="C5" s="9"/>
      <c r="D5" s="10"/>
      <c r="E5" s="80"/>
      <c r="F5" s="11"/>
      <c r="G5" s="11"/>
      <c r="H5" s="12" t="s">
        <v>160</v>
      </c>
      <c r="I5" s="50" t="s">
        <v>161</v>
      </c>
      <c r="J5" s="66"/>
      <c r="K5" s="67"/>
      <c r="L5" s="12" t="s">
        <v>162</v>
      </c>
      <c r="M5" s="47" t="s">
        <v>163</v>
      </c>
      <c r="N5" s="86"/>
    </row>
    <row r="6" ht="52.5" customHeight="1" spans="1:14">
      <c r="A6" s="9"/>
      <c r="B6" s="9"/>
      <c r="C6" s="9"/>
      <c r="D6" s="10"/>
      <c r="E6" s="80"/>
      <c r="F6" s="11"/>
      <c r="G6" s="11"/>
      <c r="H6" s="13"/>
      <c r="I6" s="9" t="s">
        <v>164</v>
      </c>
      <c r="J6" s="9" t="s">
        <v>165</v>
      </c>
      <c r="K6" s="9" t="s">
        <v>166</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167</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168</v>
      </c>
    </row>
    <row r="2" s="42" customFormat="1" ht="45" customHeight="1" spans="1:14">
      <c r="A2" s="44" t="s">
        <v>169</v>
      </c>
      <c r="B2" s="44"/>
      <c r="C2" s="44"/>
      <c r="D2" s="44"/>
      <c r="E2" s="44"/>
      <c r="F2" s="44"/>
      <c r="G2" s="44"/>
      <c r="H2" s="44"/>
      <c r="I2" s="44"/>
      <c r="J2" s="44"/>
      <c r="K2" s="44"/>
      <c r="L2" s="44"/>
      <c r="M2" s="44"/>
      <c r="N2" s="44"/>
    </row>
    <row r="3" ht="30.75" customHeight="1" spans="1:14">
      <c r="A3" s="45" t="s">
        <v>149</v>
      </c>
      <c r="B3" s="45"/>
      <c r="C3" s="45"/>
      <c r="D3" s="45"/>
      <c r="F3" s="46"/>
      <c r="G3" s="46"/>
      <c r="H3" s="46"/>
      <c r="I3" s="46"/>
      <c r="J3" s="46"/>
      <c r="K3" s="65" t="s">
        <v>150</v>
      </c>
      <c r="L3" s="65"/>
      <c r="M3" s="65"/>
      <c r="N3" s="65"/>
    </row>
    <row r="4" ht="27.75" customHeight="1" spans="1:15">
      <c r="A4" s="12" t="s">
        <v>103</v>
      </c>
      <c r="B4" s="12" t="s">
        <v>170</v>
      </c>
      <c r="C4" s="12" t="s">
        <v>153</v>
      </c>
      <c r="D4" s="47" t="s">
        <v>154</v>
      </c>
      <c r="E4" s="48" t="s">
        <v>155</v>
      </c>
      <c r="F4" s="49" t="s">
        <v>156</v>
      </c>
      <c r="G4" s="11" t="s">
        <v>157</v>
      </c>
      <c r="H4" s="50" t="s">
        <v>158</v>
      </c>
      <c r="I4" s="66"/>
      <c r="J4" s="66"/>
      <c r="K4" s="66"/>
      <c r="L4" s="66"/>
      <c r="M4" s="67"/>
      <c r="N4" s="68" t="s">
        <v>159</v>
      </c>
      <c r="O4" s="69"/>
    </row>
    <row r="5" ht="27.75" customHeight="1" spans="1:15">
      <c r="A5" s="51"/>
      <c r="B5" s="51"/>
      <c r="C5" s="51"/>
      <c r="D5" s="52"/>
      <c r="E5" s="53"/>
      <c r="F5" s="54"/>
      <c r="G5" s="48"/>
      <c r="H5" s="12" t="s">
        <v>160</v>
      </c>
      <c r="I5" s="50" t="s">
        <v>161</v>
      </c>
      <c r="J5" s="66"/>
      <c r="K5" s="66"/>
      <c r="L5" s="70" t="s">
        <v>162</v>
      </c>
      <c r="M5" s="48" t="s">
        <v>171</v>
      </c>
      <c r="N5" s="71"/>
      <c r="O5" s="69"/>
    </row>
    <row r="6" ht="48.75" customHeight="1" spans="1:14">
      <c r="A6" s="13"/>
      <c r="B6" s="13"/>
      <c r="C6" s="13"/>
      <c r="D6" s="55"/>
      <c r="E6" s="56"/>
      <c r="F6" s="54"/>
      <c r="G6" s="48"/>
      <c r="H6" s="13"/>
      <c r="I6" s="9" t="s">
        <v>164</v>
      </c>
      <c r="J6" s="10" t="s">
        <v>165</v>
      </c>
      <c r="K6" s="72" t="s">
        <v>166</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2026-01-13T04:20:08Z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61C76B1DCBFD4274A58A128E48B9A301_13</vt:lpwstr>
  </property>
  <property fmtid="{D5CDD505-2E9C-101B-9397-08002B2CF9AE}" pid="4" name="CalculationRule">
    <vt:i4>0</vt:i4>
  </property>
</Properties>
</file>