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2"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<sst xmlns="http://schemas.openxmlformats.org/spreadsheetml/2006/main" count="552" uniqueCount="231">
  <si>
    <t>附件3</t>
  </si>
  <si>
    <t>庐山市市直部门2026-2028年中期财政规划表</t>
  </si>
  <si>
    <t>部门名称：</t>
  </si>
  <si>
    <t>庐山市自然资源局</t>
  </si>
  <si>
    <t>编制日期：</t>
  </si>
  <si>
    <t>编制单位：</t>
  </si>
  <si>
    <t>单位负责人签章：</t>
  </si>
  <si>
    <t>刘辉智</t>
  </si>
  <si>
    <t>财务负责人签章：</t>
  </si>
  <si>
    <t>罗虹</t>
  </si>
  <si>
    <t>制表人签章：</t>
  </si>
  <si>
    <t>许小海</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</si>
  <si>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</si>
  <si>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</si>
  <si>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</si>
  <si>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</si>
  <si>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</si>
  <si>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</si>
  <si>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</si>
  <si>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</si>
  <si>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</si>
  <si>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</si>
  <si>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</si>
  <si>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</si>
  <si>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</si>
  <si>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</si>
  <si>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</si>
  <si>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</si>
  <si>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自然资源本级</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</si>
  <si>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</si>
  <si>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</si>
  <si>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</si>
  <si>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</si>
  <si>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</si>
  <si>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</si>
  <si>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</si>
  <si>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</si>
  <si>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</si>
  <si>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国土空间规划与用途管制</t>
  </si>
  <si>
    <t>庐山市用地报批</t>
  </si>
  <si>
    <t>2200106 自然资源利用与保护</t>
  </si>
  <si>
    <t>项目2</t>
  </si>
  <si>
    <t>庐山市国土空间规划城市体检项目</t>
  </si>
  <si>
    <t>项目3</t>
  </si>
  <si>
    <t>庐山市国土空间规划五年评估项目</t>
  </si>
  <si>
    <t>2200104 自然资源规划及管理</t>
  </si>
  <si>
    <t>项目4</t>
  </si>
  <si>
    <t>庐山市城镇开发边界局部优化项目</t>
  </si>
  <si>
    <t>项目5</t>
  </si>
  <si>
    <t>庐山市生态保护红线优化调整项目</t>
  </si>
  <si>
    <t>项目6</t>
  </si>
  <si>
    <t>庐山市国土空间近期实施规划项目</t>
  </si>
  <si>
    <t>项目7</t>
  </si>
  <si>
    <t>庐山市中心城区详细规划调整项目</t>
  </si>
  <si>
    <t>项目8</t>
  </si>
  <si>
    <t>庐山市村庄规划动态维护项目</t>
  </si>
  <si>
    <t>项目9</t>
  </si>
  <si>
    <t>庐山市城区和镇区范围确定项目</t>
  </si>
  <si>
    <t>项目10</t>
  </si>
  <si>
    <t>庐山市边界外城镇零星规划项目</t>
  </si>
  <si>
    <t>项目11</t>
  </si>
  <si>
    <t>庐山市中心城区滨湖景观带城市设计项目</t>
  </si>
  <si>
    <t>项目12</t>
  </si>
  <si>
    <t>庐山市国有批次用地和农民建房报批编制</t>
  </si>
  <si>
    <t>项目14</t>
  </si>
  <si>
    <t>庐山市集体项目报批编制</t>
  </si>
  <si>
    <t>项目15</t>
  </si>
  <si>
    <t>庐山市批而未用、批而未供、闲置土地消化及清数建账编制</t>
  </si>
  <si>
    <t>项目16</t>
  </si>
  <si>
    <t>庐山市撤销批文编制</t>
  </si>
  <si>
    <t>项目17</t>
  </si>
  <si>
    <t>庐山市成片开发方案编制</t>
  </si>
  <si>
    <t>项目18</t>
  </si>
  <si>
    <t>庐山市土地征收社会稳定风险评估</t>
  </si>
  <si>
    <t>项目19</t>
  </si>
  <si>
    <t>自然资源督察检查</t>
  </si>
  <si>
    <t>庐山市自然资源监督检查执法服务</t>
  </si>
  <si>
    <t>2200102 一般行政管理事务</t>
  </si>
  <si>
    <t>项目20</t>
  </si>
  <si>
    <t>自然资源调查与确权登记</t>
  </si>
  <si>
    <t>庐山市地籍成果入库汇交</t>
  </si>
  <si>
    <t>2200109 自然资源调查与确权登记</t>
  </si>
  <si>
    <t>项目21</t>
  </si>
  <si>
    <t>庐山市农村土地承包经营权二轮延包</t>
  </si>
  <si>
    <t>项目22</t>
  </si>
  <si>
    <t>庐山市集体土地所有权登记成果更新</t>
  </si>
  <si>
    <t>项目23</t>
  </si>
  <si>
    <t>庐山市不动产登记数据质量提升和共享应用能力</t>
  </si>
  <si>
    <t>项目24</t>
  </si>
  <si>
    <t>购买不动产登记责任保险</t>
  </si>
  <si>
    <t>项目25</t>
  </si>
  <si>
    <t>其他执法办案</t>
  </si>
  <si>
    <t>执法办案经费</t>
  </si>
  <si>
    <t>项目26</t>
  </si>
  <si>
    <t>庐山市城市国土空间监测项目</t>
  </si>
  <si>
    <t>项目27</t>
  </si>
  <si>
    <t>庐山市国土变更调查项目</t>
  </si>
  <si>
    <t>项目28</t>
  </si>
  <si>
    <t>庐山市日常变更和年度变更调查项目</t>
  </si>
  <si>
    <t>项目29</t>
  </si>
  <si>
    <t>庐山市原林权登记成果清理规范和整合建库项目</t>
  </si>
  <si>
    <t>项目30</t>
  </si>
  <si>
    <t>耕地保护与土地管理</t>
  </si>
  <si>
    <t>庐山市自然资源资产清查项目</t>
  </si>
  <si>
    <t>项目31</t>
  </si>
  <si>
    <t>测绘地理信息与科技支撑</t>
  </si>
  <si>
    <t>庐山市自然资源测绘技术服务项目</t>
  </si>
  <si>
    <t>项目32</t>
  </si>
  <si>
    <t>庐山市耕地资源分区分类评价年度更新方案编制</t>
  </si>
  <si>
    <t>项目33</t>
  </si>
  <si>
    <t>庐山市耕地过渡期“三个一批”分类处置及方案编制</t>
  </si>
  <si>
    <t>项目34</t>
  </si>
  <si>
    <t>庐山市基本农田优化调整方案编制</t>
  </si>
  <si>
    <t>项目35</t>
  </si>
  <si>
    <t>庐山市土地评估</t>
  </si>
  <si>
    <t>项目36</t>
  </si>
  <si>
    <t>自然资源服务保障与行业管理</t>
  </si>
  <si>
    <t>庐山市土储专项债申报编制</t>
  </si>
  <si>
    <t>项目37</t>
  </si>
  <si>
    <t>庐山市更新地上附着物及青苗补偿标准编制</t>
  </si>
  <si>
    <t>2200108 自然资源行业业务管理</t>
  </si>
  <si>
    <t>项目38</t>
  </si>
  <si>
    <t>庐山市建立征地一张图系统数据库</t>
  </si>
  <si>
    <t>项目39</t>
  </si>
  <si>
    <t>地质公益服务</t>
  </si>
  <si>
    <t>庐山市地质灾害防治“十五五”规划编制</t>
  </si>
  <si>
    <t>项目40</t>
  </si>
  <si>
    <t>庐山市地质灾害防治</t>
  </si>
  <si>
    <t>项目41</t>
  </si>
  <si>
    <t>项目42</t>
  </si>
  <si>
    <t>矿产资源管理</t>
  </si>
  <si>
    <t>庐山市矿产资源总体规划（2026-2030）编制</t>
  </si>
  <si>
    <t>2200114 地质勘查与矿产资源管理</t>
  </si>
  <si>
    <t>项目43</t>
  </si>
  <si>
    <t>庐山市矿产资源开发利用水平现状 评估</t>
  </si>
  <si>
    <t>项目44</t>
  </si>
  <si>
    <t>庐山市项目建设产生砂石土资源处置测量</t>
  </si>
  <si>
    <t>项目45</t>
  </si>
  <si>
    <t>地质勘查调查</t>
  </si>
  <si>
    <t>庐山市土壤污染状况调查</t>
  </si>
  <si>
    <t>项目46</t>
  </si>
  <si>
    <t>生态保护修复与土地整治_</t>
  </si>
  <si>
    <t>庐山市历史遗留废弃矿山生态修复方案编制</t>
  </si>
  <si>
    <t>03表</t>
  </si>
  <si>
    <t>庐山市市直部门2027年项目支出情况表</t>
  </si>
  <si>
    <t>庐山市国土空间规划项目</t>
  </si>
  <si>
    <t>庐山市国有批次用地报批编制</t>
  </si>
  <si>
    <t>庐山市城市国土空间监测及变更调查项目</t>
  </si>
  <si>
    <t>项目13</t>
  </si>
  <si>
    <t>04表</t>
  </si>
  <si>
    <t>庐山市市直部门2028年项目支出情况表</t>
  </si>
  <si>
    <t>庐山市矿产资源开发利用水平现状评估</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</si>
  <si>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</si>
  <si>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</si>
  <si>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</si>
  <si>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</si>
  <si>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</si>
  <si>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</si>
  <si>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</si>
  <si>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</si>
  <si>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</si>
  <si>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</si>
  <si>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</si>
  <si>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</si>
  <si>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</si>
  <si>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</si>
  <si>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</si>
  <si>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</si>
  <si>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</si>
  <si>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</si>
  <si>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</si>
  <si>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</si>
  <si>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</si>
  <si>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</si>
  <si>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</si>
  <si>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财产保险</t>
  </si>
  <si>
    <t>公车保险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</si>
  <si>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</si>
  <si>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</si>
  <si>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</si>
  <si>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</si>
  <si>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</si>
  <si>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</si>
  <si>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</si>
  <si>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</si>
  <si>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</si>
  <si>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</si>
  <si>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</si>
  <si>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</si>
  <si>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行政运行</t>
  </si>
  <si>
    <t>一般公共预算</t>
  </si>
  <si>
    <t>360483239992110000123</t>
  </si>
  <si>
    <t>行政</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</si>
  <si>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</si>
  <si>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</si>
  <si>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</si>
  <si>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</si>
  <si>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</si>
  <si>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</si>
  <si>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</si>
  <si>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</si>
  <si>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</si>
  <si>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</si>
  <si>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</si>
  <si>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</si>
  <si>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</si>
  <si>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</si>
  <si>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</si>
  <si>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</si>
  <si>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</si>
  <si>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</si>
  <si>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</si>
  <si>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</si>
  <si>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</si>
  <si>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行政事业收费</t>
  </si>
  <si>
    <t>不动产登记费</t>
  </si>
  <si>
    <t>赣发改收费[2016]1566号</t>
  </si>
  <si>
    <t>罚没收入</t>
  </si>
  <si>
    <t>《土地管理法》</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</si>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</sst>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1"/>
      <name val="宋体"/>
      <charset val="134"/>
    </font>
    <font>
      <sz val="11"/>
      <color indexed="8"/>
      <name val="思源黑体"/>
      <charset val="134"/>
    </font>
    <font>
      <b/>
      <sz val="11"/>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2"/>
      <color indexed="8"/>
      <name val="思源黑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8"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8" fillId="0" borderId="0"/>
    <xf numFmtId="176" fontId="0" fillId="0" borderId="0" applyFont="0" applyFill="0" applyBorder="0" applyAlignment="0" applyProtection="0">
      <alignment vertical="center"/>
    </xf>
  </cellStyleXfs>
  <cellXfs count="16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6"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7" fillId="0" borderId="11" xfId="0" applyNumberFormat="1" applyFont="1" applyFill="1" applyBorder="1" applyAlignment="1">
      <alignment horizontal="left" vertical="center" wrapText="1"/>
    </xf>
    <xf numFmtId="0" fontId="8" fillId="0" borderId="2" xfId="55" applyFont="1" applyBorder="1" applyAlignment="1">
      <alignment horizontal="center" vertical="center" wrapText="1"/>
    </xf>
    <xf numFmtId="0" fontId="8" fillId="0" borderId="8" xfId="55" applyFont="1" applyBorder="1" applyAlignment="1">
      <alignment horizontal="center" vertical="center" wrapText="1"/>
    </xf>
    <xf numFmtId="0" fontId="8" fillId="0" borderId="8" xfId="55" applyFont="1" applyFill="1" applyBorder="1" applyAlignment="1">
      <alignment horizontal="center" vertical="center" wrapText="1"/>
    </xf>
    <xf numFmtId="0" fontId="8"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9" fillId="0" borderId="0" xfId="52" applyFont="1">
      <alignment vertical="center"/>
    </xf>
    <xf numFmtId="0" fontId="10"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177" fontId="2" fillId="2" borderId="2" xfId="52" applyNumberFormat="1" applyFill="1" applyBorder="1">
      <alignment vertical="center"/>
    </xf>
    <xf numFmtId="0" fontId="2" fillId="2" borderId="2" xfId="52" applyFill="1" applyBorder="1" applyAlignment="1">
      <alignment vertical="center" wrapText="1"/>
    </xf>
    <xf numFmtId="0" fontId="11" fillId="2" borderId="2" xfId="52" applyFont="1" applyFill="1" applyBorder="1" applyAlignment="1">
      <alignmen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12" fillId="0" borderId="0" xfId="52" applyFont="1" applyAlignment="1">
      <alignment horizontal="center" vertical="center"/>
    </xf>
    <xf numFmtId="0" fontId="9" fillId="0" borderId="0" xfId="52" applyFont="1" applyAlignment="1">
      <alignment horizontal="left" vertical="center"/>
    </xf>
    <xf numFmtId="0" fontId="13" fillId="0" borderId="0" xfId="52" applyFont="1" applyAlignment="1">
      <alignment horizontal="center" vertical="center"/>
    </xf>
    <xf numFmtId="0" fontId="12" fillId="0" borderId="3" xfId="52" applyFont="1" applyBorder="1" applyAlignment="1">
      <alignment horizontal="center" vertical="center" wrapText="1"/>
    </xf>
    <xf numFmtId="0" fontId="12" fillId="0" borderId="2" xfId="52" applyFont="1" applyBorder="1" applyAlignment="1">
      <alignment horizontal="center" vertical="center" wrapText="1"/>
    </xf>
    <xf numFmtId="0" fontId="12" fillId="0" borderId="12" xfId="52" applyFont="1" applyBorder="1" applyAlignment="1">
      <alignment horizontal="center" vertical="center" wrapText="1"/>
    </xf>
    <xf numFmtId="0" fontId="12" fillId="0" borderId="10" xfId="52" applyFont="1" applyBorder="1" applyAlignment="1">
      <alignment horizontal="center" vertical="center" wrapText="1"/>
    </xf>
    <xf numFmtId="0" fontId="12" fillId="0" borderId="5" xfId="52" applyFont="1" applyBorder="1" applyAlignment="1">
      <alignment horizontal="center" vertical="center" wrapText="1"/>
    </xf>
    <xf numFmtId="0" fontId="12" fillId="0" borderId="6" xfId="52" applyFont="1" applyBorder="1" applyAlignment="1">
      <alignment horizontal="center" vertical="center" wrapText="1"/>
    </xf>
    <xf numFmtId="0" fontId="12" fillId="0" borderId="7" xfId="52" applyFont="1" applyBorder="1" applyAlignment="1">
      <alignment horizontal="center" vertical="center" wrapText="1"/>
    </xf>
    <xf numFmtId="0" fontId="12" fillId="0" borderId="4" xfId="52" applyFont="1" applyBorder="1" applyAlignment="1">
      <alignment horizontal="center" vertical="center" wrapText="1"/>
    </xf>
    <xf numFmtId="0" fontId="12"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4" fillId="0" borderId="2" xfId="0" applyNumberFormat="1" applyFont="1" applyBorder="1" applyAlignment="1">
      <alignment horizontal="center" vertical="center"/>
    </xf>
    <xf numFmtId="0" fontId="4" fillId="0" borderId="7" xfId="0" applyFont="1" applyBorder="1" applyAlignment="1">
      <alignment horizontal="center" vertical="center"/>
    </xf>
    <xf numFmtId="0" fontId="14" fillId="0" borderId="2" xfId="0" applyNumberFormat="1" applyFont="1" applyBorder="1" applyAlignment="1">
      <alignment horizontal="center" vertical="center" wrapText="1"/>
    </xf>
    <xf numFmtId="0" fontId="14"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5" fillId="0" borderId="11" xfId="0" applyNumberFormat="1" applyFont="1" applyFill="1" applyBorder="1" applyAlignment="1">
      <alignment horizontal="left" vertical="center" wrapText="1"/>
    </xf>
    <xf numFmtId="4" fontId="15" fillId="0" borderId="2" xfId="0" applyNumberFormat="1" applyFont="1" applyFill="1" applyBorder="1" applyAlignment="1">
      <alignment horizontal="right" vertical="center"/>
    </xf>
    <xf numFmtId="0" fontId="15" fillId="0" borderId="11" xfId="0" applyNumberFormat="1" applyFont="1" applyFill="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17" fillId="0" borderId="0" xfId="50" applyNumberFormat="1" applyFont="1" applyFill="1" applyAlignment="1" applyProtection="1">
      <alignment horizontal="left"/>
    </xf>
    <xf numFmtId="0" fontId="18" fillId="0" borderId="0" xfId="50"/>
    <xf numFmtId="0" fontId="19" fillId="0" borderId="0" xfId="50" applyFont="1" applyAlignment="1">
      <alignment horizontal="centerContinuous" vertical="center"/>
    </xf>
    <xf numFmtId="0" fontId="20" fillId="0" borderId="0" xfId="50" applyFont="1" applyAlignment="1">
      <alignment horizontal="centerContinuous" vertical="center"/>
    </xf>
    <xf numFmtId="0" fontId="20" fillId="0" borderId="0" xfId="50" applyFont="1" applyFill="1" applyAlignment="1">
      <alignment horizontal="centerContinuous" vertical="center"/>
    </xf>
    <xf numFmtId="0" fontId="18" fillId="0" borderId="0" xfId="50" applyFill="1" applyAlignment="1">
      <alignment horizontal="centerContinuous" vertical="center"/>
    </xf>
    <xf numFmtId="0" fontId="18" fillId="0" borderId="0" xfId="50" applyAlignment="1">
      <alignment horizontal="centerContinuous" vertical="center"/>
    </xf>
    <xf numFmtId="49" fontId="18" fillId="0" borderId="0" xfId="50" applyNumberFormat="1" applyFont="1" applyFill="1" applyAlignment="1" applyProtection="1">
      <alignment horizontal="centerContinuous" vertical="center"/>
    </xf>
    <xf numFmtId="0" fontId="18" fillId="0" borderId="0" xfId="50" applyFill="1"/>
    <xf numFmtId="0" fontId="21" fillId="0" borderId="0" xfId="50" applyFont="1" applyFill="1"/>
    <xf numFmtId="0" fontId="21" fillId="0" borderId="0" xfId="50" applyFont="1" applyFill="1" applyAlignment="1">
      <alignment horizontal="centerContinuous"/>
    </xf>
    <xf numFmtId="0" fontId="21" fillId="0" borderId="0" xfId="50" applyNumberFormat="1" applyFont="1" applyFill="1" applyAlignment="1" applyProtection="1">
      <alignment horizontal="centerContinuous"/>
    </xf>
    <xf numFmtId="0" fontId="21" fillId="2" borderId="0" xfId="50" applyNumberFormat="1" applyFont="1" applyFill="1" applyAlignment="1" applyProtection="1">
      <alignment horizontal="centerContinuous"/>
    </xf>
    <xf numFmtId="0" fontId="21" fillId="0" borderId="0" xfId="50" applyFont="1"/>
    <xf numFmtId="0" fontId="21" fillId="0" borderId="0" xfId="50" applyFont="1" applyAlignment="1">
      <alignment horizontal="left"/>
    </xf>
    <xf numFmtId="31" fontId="21" fillId="0" borderId="0" xfId="50" applyNumberFormat="1" applyFont="1" applyAlignment="1">
      <alignment horizontal="center"/>
    </xf>
    <xf numFmtId="0" fontId="22" fillId="0" borderId="0" xfId="50" applyFont="1" applyAlignment="1">
      <alignment horizontal="left" vertical="top"/>
    </xf>
    <xf numFmtId="0" fontId="22" fillId="0" borderId="0" xfId="50" applyFont="1" applyFill="1" applyAlignment="1"/>
    <xf numFmtId="0" fontId="22" fillId="0" borderId="0" xfId="50" applyFont="1"/>
    <xf numFmtId="0" fontId="2" fillId="2" borderId="2" xfId="52" applyFill="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10" sqref="N10"/>
    </sheetView>
  </sheetViews>
  <sheetFormatPr defaultColWidth="9" defaultRowHeight="14.25"/>
  <cols>
    <col min="1" max="1" width="7.625" customWidth="1"/>
    <col min="2" max="2" width="7" customWidth="1"/>
    <col min="3" max="3" width="5.875" customWidth="1"/>
    <col min="4" max="4" width="2.875" customWidth="1"/>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54"/>
      <c r="L3" s="154"/>
      <c r="M3" s="155"/>
      <c r="N3" s="156"/>
      <c r="O3" s="156"/>
    </row>
    <row r="4" spans="1:15">
      <c r="A4" s="151"/>
      <c r="B4" s="156"/>
      <c r="C4" s="156"/>
      <c r="D4" s="156"/>
      <c r="E4" s="156"/>
      <c r="F4" s="157"/>
      <c r="G4" s="157"/>
      <c r="H4" s="156"/>
      <c r="I4" s="156"/>
      <c r="J4" s="155"/>
      <c r="K4" s="155"/>
      <c r="L4" s="155"/>
      <c r="M4" s="155"/>
      <c r="N4" s="156"/>
      <c r="O4" s="156"/>
    </row>
    <row r="5" spans="1:15">
      <c r="A5" s="158"/>
      <c r="B5" s="158"/>
      <c r="C5" s="151"/>
      <c r="D5" s="151"/>
      <c r="E5" s="151"/>
      <c r="F5" s="158"/>
      <c r="G5" s="158"/>
      <c r="H5" s="151"/>
      <c r="I5" s="151"/>
      <c r="J5" s="158"/>
      <c r="K5" s="158"/>
      <c r="L5" s="158"/>
      <c r="M5" s="151"/>
      <c r="N5" s="151"/>
      <c r="O5" s="151"/>
    </row>
    <row r="6" ht="22.5" spans="1:15">
      <c r="A6" s="151"/>
      <c r="B6" s="158"/>
      <c r="C6" s="151"/>
      <c r="D6" s="151"/>
      <c r="E6" s="151"/>
      <c r="F6" s="159" t="s">
        <v>2</v>
      </c>
      <c r="G6" s="159"/>
      <c r="H6" s="160" t="s">
        <v>3</v>
      </c>
      <c r="I6" s="161"/>
      <c r="J6" s="161"/>
      <c r="K6" s="162"/>
      <c r="L6" s="161"/>
      <c r="M6" s="162"/>
      <c r="N6" s="151"/>
      <c r="O6" s="151"/>
    </row>
    <row r="7" ht="22.5" spans="1:15">
      <c r="A7" s="151"/>
      <c r="B7" s="158"/>
      <c r="C7" s="158"/>
      <c r="D7" s="151"/>
      <c r="E7" s="151"/>
      <c r="F7" s="163"/>
      <c r="G7" s="159"/>
      <c r="H7" s="163"/>
      <c r="I7" s="159"/>
      <c r="J7" s="159"/>
      <c r="K7" s="163"/>
      <c r="L7" s="163"/>
      <c r="M7" s="163"/>
      <c r="N7" s="151"/>
      <c r="O7" s="151"/>
    </row>
    <row r="8" ht="22.5" spans="1:15">
      <c r="A8" s="151"/>
      <c r="B8" s="151"/>
      <c r="C8" s="158"/>
      <c r="D8" s="151"/>
      <c r="E8" s="151"/>
      <c r="F8" s="163"/>
      <c r="G8" s="159"/>
      <c r="H8" s="163"/>
      <c r="I8" s="159"/>
      <c r="J8" s="159"/>
      <c r="K8" s="163"/>
      <c r="L8" s="163"/>
      <c r="M8" s="163"/>
      <c r="N8" s="151"/>
      <c r="O8" s="151"/>
    </row>
    <row r="9" ht="22.5" spans="1:15">
      <c r="A9" s="151"/>
      <c r="B9" s="151"/>
      <c r="C9" s="151"/>
      <c r="D9" s="158"/>
      <c r="E9" s="151"/>
      <c r="F9" s="164" t="s">
        <v>4</v>
      </c>
      <c r="G9" s="163"/>
      <c r="H9" s="163"/>
      <c r="I9" s="165">
        <v>45938</v>
      </c>
      <c r="J9" s="165"/>
      <c r="K9" s="165"/>
      <c r="L9" s="159"/>
      <c r="M9" s="163"/>
      <c r="N9" s="151"/>
      <c r="O9" s="151"/>
    </row>
    <row r="10" ht="22.5" spans="1:15">
      <c r="A10" s="151"/>
      <c r="B10" s="151"/>
      <c r="C10" s="151"/>
      <c r="D10" s="151"/>
      <c r="E10" s="151"/>
      <c r="F10" s="163"/>
      <c r="G10" s="163"/>
      <c r="H10" s="163"/>
      <c r="I10" s="163"/>
      <c r="J10" s="159"/>
      <c r="K10" s="159"/>
      <c r="L10" s="159"/>
      <c r="M10" s="159"/>
      <c r="N10" s="151"/>
      <c r="O10" s="151"/>
    </row>
    <row r="11" ht="22.5" spans="1:15">
      <c r="A11" s="151"/>
      <c r="B11" s="151"/>
      <c r="C11" s="151"/>
      <c r="D11" s="151"/>
      <c r="E11" s="151"/>
      <c r="F11" s="163"/>
      <c r="G11" s="163"/>
      <c r="H11" s="163"/>
      <c r="I11" s="159"/>
      <c r="J11" s="159"/>
      <c r="K11" s="159"/>
      <c r="L11" s="159"/>
      <c r="M11" s="163"/>
      <c r="N11" s="151"/>
      <c r="O11" s="151"/>
    </row>
    <row r="12" ht="22.5" spans="1:15">
      <c r="A12" s="151"/>
      <c r="B12" s="151"/>
      <c r="C12" s="151"/>
      <c r="D12" s="151"/>
      <c r="E12" s="151"/>
      <c r="F12" s="163" t="s">
        <v>5</v>
      </c>
      <c r="G12" s="163"/>
      <c r="H12" s="160" t="s">
        <v>3</v>
      </c>
      <c r="I12" s="161"/>
      <c r="J12" s="161"/>
      <c r="K12" s="162"/>
      <c r="L12" s="162"/>
      <c r="M12" s="162"/>
      <c r="N12" s="151"/>
      <c r="O12" s="151"/>
    </row>
    <row r="13" spans="1:15">
      <c r="A13" s="151"/>
      <c r="B13" s="151"/>
      <c r="C13" s="151"/>
      <c r="D13" s="151"/>
      <c r="E13" s="151"/>
      <c r="F13" s="151"/>
      <c r="G13" s="151"/>
      <c r="H13" s="151"/>
      <c r="I13" s="158"/>
      <c r="J13" s="158"/>
      <c r="K13" s="158"/>
      <c r="L13" s="151"/>
      <c r="M13" s="151"/>
      <c r="N13" s="151"/>
      <c r="O13" s="151"/>
    </row>
    <row r="14" spans="1:15">
      <c r="A14" s="151"/>
      <c r="B14" s="151"/>
      <c r="C14" s="151"/>
      <c r="D14" s="151"/>
      <c r="E14" s="151"/>
      <c r="F14" s="151"/>
      <c r="G14" s="151"/>
      <c r="H14" s="151"/>
      <c r="I14" s="158"/>
      <c r="J14" s="158"/>
      <c r="K14" s="158"/>
      <c r="L14" s="151"/>
      <c r="M14" s="151"/>
      <c r="N14" s="151"/>
      <c r="O14" s="151"/>
    </row>
    <row r="15" spans="1:15">
      <c r="A15" s="151"/>
      <c r="B15" s="151"/>
      <c r="C15" s="151"/>
      <c r="D15" s="151"/>
      <c r="E15" s="151"/>
      <c r="F15" s="151"/>
      <c r="G15" s="151"/>
      <c r="H15" s="151"/>
      <c r="I15" s="158"/>
      <c r="J15" s="158"/>
      <c r="K15" s="158"/>
      <c r="L15" s="151"/>
      <c r="M15" s="151"/>
      <c r="N15" s="151"/>
      <c r="O15" s="151"/>
    </row>
    <row r="16" spans="1:15">
      <c r="A16" s="151"/>
      <c r="B16" s="151"/>
      <c r="C16" s="151"/>
      <c r="D16" s="151"/>
      <c r="E16" s="151"/>
      <c r="F16" s="151"/>
      <c r="G16" s="151"/>
      <c r="H16" s="151"/>
      <c r="I16" s="158"/>
      <c r="J16" s="151"/>
      <c r="K16" s="158"/>
      <c r="L16" s="151"/>
      <c r="M16" s="151"/>
      <c r="N16" s="151"/>
      <c r="O16" s="151"/>
    </row>
    <row r="17" spans="1:15">
      <c r="A17" s="151"/>
      <c r="B17" s="151"/>
      <c r="C17" s="151"/>
      <c r="D17" s="151"/>
      <c r="E17" s="151"/>
      <c r="F17" s="151"/>
      <c r="G17" s="151"/>
      <c r="H17" s="151"/>
      <c r="I17" s="151"/>
      <c r="J17" s="151"/>
      <c r="K17" s="158"/>
      <c r="L17" s="151"/>
      <c r="M17" s="151"/>
      <c r="N17" s="151"/>
      <c r="O17" s="151"/>
    </row>
    <row r="18" ht="18.75" spans="1:15">
      <c r="A18" s="166" t="s">
        <v>6</v>
      </c>
      <c r="B18" s="166"/>
      <c r="C18" s="166"/>
      <c r="D18" s="166"/>
      <c r="E18" s="167" t="s">
        <v>7</v>
      </c>
      <c r="F18" s="166"/>
      <c r="G18" s="166" t="s">
        <v>8</v>
      </c>
      <c r="H18" s="166"/>
      <c r="I18" s="168" t="s">
        <v>9</v>
      </c>
      <c r="J18" s="166"/>
      <c r="K18" s="166"/>
      <c r="L18" s="166"/>
      <c r="M18" s="166" t="s">
        <v>10</v>
      </c>
      <c r="N18" s="166"/>
      <c r="O18" s="166" t="s">
        <v>11</v>
      </c>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63"/>
      <c r="K21" s="151"/>
      <c r="L21" s="151"/>
      <c r="M21" s="151"/>
      <c r="N21" s="151"/>
      <c r="O21" s="151"/>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mergeCells count="1">
    <mergeCell ref="I9:K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224</v>
      </c>
    </row>
    <row r="2" s="1" customFormat="1" ht="43.5" customHeight="1" spans="1:15">
      <c r="A2" s="5" t="s">
        <v>225</v>
      </c>
      <c r="B2" s="5"/>
      <c r="C2" s="5"/>
      <c r="D2" s="5"/>
      <c r="E2" s="5"/>
      <c r="F2" s="5"/>
      <c r="G2" s="5"/>
      <c r="H2" s="5"/>
      <c r="I2" s="5"/>
      <c r="J2" s="5"/>
      <c r="K2" s="5"/>
      <c r="L2" s="5"/>
      <c r="M2" s="5"/>
      <c r="N2" s="5"/>
    </row>
    <row r="3" ht="29.25" customHeight="1" spans="1:15">
      <c r="A3" s="6" t="s">
        <v>196</v>
      </c>
      <c r="B3" s="6"/>
      <c r="C3" s="6"/>
      <c r="D3" s="6"/>
      <c r="E3" s="7"/>
      <c r="F3" s="8"/>
      <c r="G3" s="8"/>
      <c r="H3" s="8"/>
      <c r="I3" s="8"/>
      <c r="J3" s="8"/>
      <c r="K3" s="9" t="s">
        <v>197</v>
      </c>
      <c r="L3" s="9"/>
      <c r="M3" s="9"/>
      <c r="N3" s="9"/>
    </row>
    <row r="4" ht="24.75" customHeight="1" spans="1:15">
      <c r="A4" s="10" t="s">
        <v>156</v>
      </c>
      <c r="B4" s="10" t="s">
        <v>222</v>
      </c>
      <c r="C4" s="10" t="s">
        <v>160</v>
      </c>
      <c r="D4" s="11" t="s">
        <v>226</v>
      </c>
      <c r="E4" s="12" t="s">
        <v>202</v>
      </c>
      <c r="F4" s="12" t="s">
        <v>227</v>
      </c>
      <c r="G4" s="12" t="s">
        <v>228</v>
      </c>
      <c r="H4" s="10" t="s">
        <v>205</v>
      </c>
      <c r="I4" s="10"/>
      <c r="J4" s="10"/>
      <c r="K4" s="10"/>
      <c r="L4" s="10"/>
      <c r="M4" s="10"/>
      <c r="N4" s="13" t="s">
        <v>229</v>
      </c>
    </row>
    <row r="5" ht="24.75" customHeight="1" spans="1:15">
      <c r="A5" s="10"/>
      <c r="B5" s="10"/>
      <c r="C5" s="10"/>
      <c r="D5" s="11"/>
      <c r="E5" s="12"/>
      <c r="F5" s="12"/>
      <c r="G5" s="12"/>
      <c r="H5" s="14" t="s">
        <v>207</v>
      </c>
      <c r="I5" s="15" t="s">
        <v>208</v>
      </c>
      <c r="J5" s="16"/>
      <c r="K5" s="17"/>
      <c r="L5" s="14" t="s">
        <v>209</v>
      </c>
      <c r="M5" s="14" t="s">
        <v>230</v>
      </c>
      <c r="N5" s="18"/>
    </row>
    <row r="6" ht="46.5" customHeight="1" spans="1:15">
      <c r="A6" s="10"/>
      <c r="B6" s="10"/>
      <c r="C6" s="10"/>
      <c r="D6" s="11"/>
      <c r="E6" s="12"/>
      <c r="F6" s="12"/>
      <c r="G6" s="12"/>
      <c r="H6" s="19"/>
      <c r="I6" s="10" t="s">
        <v>211</v>
      </c>
      <c r="J6" s="11" t="s">
        <v>212</v>
      </c>
      <c r="K6" s="11" t="s">
        <v>213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topLeftCell="A10" workbookViewId="0">
      <selection activeCell="E40" sqref="E40"/>
    </sheetView>
  </sheetViews>
  <sheetFormatPr defaultColWidth="9" defaultRowHeight="14.25"/>
  <cols>
    <col min="1" max="1" width="11.25" customWidth="1"/>
    <col min="2" max="2" width="9.75" customWidth="1"/>
    <col min="3" max="3" width="7.5" customWidth="1"/>
    <col min="4" max="4" width="7" customWidth="1"/>
    <col min="5" max="5" width="7.625" customWidth="1"/>
    <col min="6" max="6" width="7" customWidth="1"/>
    <col min="7" max="7" width="5" customWidth="1"/>
    <col min="8" max="8" width="8.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41"/>
      <c r="B1" s="141"/>
      <c r="C1" s="141"/>
      <c r="D1" s="141"/>
      <c r="E1" s="141"/>
      <c r="F1" s="141"/>
      <c r="G1" s="141"/>
      <c r="W1" s="125" t="s">
        <v>12</v>
      </c>
    </row>
    <row r="2" ht="31.5" spans="1:24">
      <c r="A2" s="142" t="s">
        <v>13</v>
      </c>
      <c r="B2" s="142"/>
      <c r="C2" s="142"/>
      <c r="D2" s="142"/>
      <c r="E2" s="142"/>
      <c r="F2" s="142"/>
      <c r="G2" s="142"/>
      <c r="H2" s="142"/>
      <c r="I2" s="142"/>
      <c r="J2" s="142"/>
      <c r="K2" s="142"/>
      <c r="L2" s="142"/>
      <c r="M2" s="142"/>
      <c r="N2" s="142"/>
      <c r="O2" s="142"/>
      <c r="P2" s="142"/>
      <c r="Q2" s="142"/>
      <c r="R2" s="142"/>
      <c r="S2" s="142"/>
      <c r="T2" s="142"/>
      <c r="U2" s="142"/>
      <c r="V2" s="142"/>
      <c r="W2" s="142"/>
      <c r="X2" s="143"/>
    </row>
    <row r="3" spans="1:24">
      <c r="A3" t="s">
        <v>14</v>
      </c>
      <c r="W3" s="144" t="s">
        <v>15</v>
      </c>
    </row>
    <row r="4" customHeight="1" spans="1:24">
      <c r="A4" s="145" t="s">
        <v>16</v>
      </c>
      <c r="B4" s="146" t="s">
        <v>17</v>
      </c>
      <c r="C4" s="145" t="s">
        <v>18</v>
      </c>
      <c r="D4" s="145"/>
      <c r="E4" s="145"/>
      <c r="F4" s="145"/>
      <c r="G4" s="145"/>
      <c r="H4" s="145"/>
      <c r="I4" s="145"/>
      <c r="J4" s="145" t="s">
        <v>19</v>
      </c>
      <c r="K4" s="145"/>
      <c r="L4" s="145"/>
      <c r="M4" s="145"/>
      <c r="N4" s="145"/>
      <c r="O4" s="145"/>
      <c r="P4" s="145"/>
      <c r="Q4" s="145" t="s">
        <v>20</v>
      </c>
      <c r="R4" s="145"/>
      <c r="S4" s="145"/>
      <c r="T4" s="145"/>
      <c r="U4" s="145"/>
      <c r="V4" s="145"/>
      <c r="W4" s="145"/>
    </row>
    <row r="5" s="140" customFormat="1" customHeight="1" spans="1:24">
      <c r="A5" s="145"/>
      <c r="B5" s="146"/>
      <c r="C5" s="145" t="s">
        <v>21</v>
      </c>
      <c r="D5" s="145" t="s">
        <v>22</v>
      </c>
      <c r="E5" s="145"/>
      <c r="F5" s="145"/>
      <c r="G5" s="145" t="s">
        <v>23</v>
      </c>
      <c r="H5" s="145"/>
      <c r="I5" s="145"/>
      <c r="J5" s="145" t="s">
        <v>21</v>
      </c>
      <c r="K5" s="145" t="s">
        <v>22</v>
      </c>
      <c r="L5" s="145"/>
      <c r="M5" s="145"/>
      <c r="N5" s="145" t="s">
        <v>23</v>
      </c>
      <c r="O5" s="145"/>
      <c r="P5" s="145"/>
      <c r="Q5" s="145" t="s">
        <v>21</v>
      </c>
      <c r="R5" s="145" t="s">
        <v>22</v>
      </c>
      <c r="S5" s="145"/>
      <c r="T5" s="145"/>
      <c r="U5" s="145" t="s">
        <v>23</v>
      </c>
      <c r="V5" s="145"/>
      <c r="W5" s="145"/>
    </row>
    <row r="6" s="140" customFormat="1" ht="44.1" customHeight="1" spans="1:24">
      <c r="A6" s="145"/>
      <c r="B6" s="146"/>
      <c r="C6" s="145"/>
      <c r="D6" s="145" t="s">
        <v>24</v>
      </c>
      <c r="E6" s="145" t="s">
        <v>25</v>
      </c>
      <c r="F6" s="145" t="s">
        <v>26</v>
      </c>
      <c r="G6" s="145" t="s">
        <v>24</v>
      </c>
      <c r="H6" s="145" t="s">
        <v>25</v>
      </c>
      <c r="I6" s="145" t="s">
        <v>26</v>
      </c>
      <c r="J6" s="145"/>
      <c r="K6" s="145" t="s">
        <v>24</v>
      </c>
      <c r="L6" s="145" t="s">
        <v>25</v>
      </c>
      <c r="M6" s="145" t="s">
        <v>26</v>
      </c>
      <c r="N6" s="145" t="s">
        <v>24</v>
      </c>
      <c r="O6" s="145" t="s">
        <v>25</v>
      </c>
      <c r="P6" s="145" t="s">
        <v>26</v>
      </c>
      <c r="Q6" s="145"/>
      <c r="R6" s="145" t="s">
        <v>24</v>
      </c>
      <c r="S6" s="145" t="s">
        <v>25</v>
      </c>
      <c r="T6" s="145" t="s">
        <v>26</v>
      </c>
      <c r="U6" s="145" t="s">
        <v>24</v>
      </c>
      <c r="V6" s="145" t="s">
        <v>25</v>
      </c>
      <c r="W6" s="145" t="s">
        <v>26</v>
      </c>
    </row>
    <row r="7" s="140" customFormat="1" spans="1:24">
      <c r="A7" s="133" t="s">
        <v>27</v>
      </c>
      <c r="B7" s="147"/>
      <c r="C7" s="147">
        <f>D7+G7</f>
        <v>4285.4</v>
      </c>
      <c r="D7" s="147">
        <f>E7</f>
        <v>1746.58</v>
      </c>
      <c r="E7" s="147">
        <f>E8+E15+E16+E17+E18+E19+E20+E21+E22</f>
        <v>1746.58</v>
      </c>
      <c r="F7" s="147"/>
      <c r="G7" s="147">
        <f>H7</f>
        <v>2538.82</v>
      </c>
      <c r="H7" s="147">
        <f>H9+H10+H11+H12+H13+H14</f>
        <v>2538.82</v>
      </c>
      <c r="I7" s="147"/>
      <c r="J7" s="147">
        <f>K7+N7</f>
        <v>4437.5</v>
      </c>
      <c r="K7" s="147">
        <f>L7</f>
        <v>1837.5</v>
      </c>
      <c r="L7" s="147">
        <f>L8+L15+L16+L17+L18+L19+L20+L21+L22</f>
        <v>1837.5</v>
      </c>
      <c r="M7" s="147"/>
      <c r="N7" s="147">
        <f>O7</f>
        <v>2600</v>
      </c>
      <c r="O7" s="147">
        <f>O9+O10+O11+O12+O13+O14</f>
        <v>2600</v>
      </c>
      <c r="P7" s="147"/>
      <c r="Q7" s="147">
        <f>R7+U7</f>
        <v>4750</v>
      </c>
      <c r="R7" s="147">
        <f>S7</f>
        <v>1920</v>
      </c>
      <c r="S7" s="147">
        <f>S8+S15+S16+S17+S18+S19+S20+S21+S22</f>
        <v>1920</v>
      </c>
      <c r="T7" s="147"/>
      <c r="U7" s="147">
        <f>V7</f>
        <v>2830</v>
      </c>
      <c r="V7" s="147">
        <f>V9+V10+V11+V12+V13+V14</f>
        <v>2830</v>
      </c>
      <c r="W7" s="147"/>
    </row>
    <row r="8" s="140" customFormat="1" spans="1:24">
      <c r="A8" s="133" t="s">
        <v>28</v>
      </c>
      <c r="B8" s="148">
        <v>2200101</v>
      </c>
      <c r="C8" s="147">
        <f t="shared" ref="C8:C22" si="0">D8+G8</f>
        <v>1361.91</v>
      </c>
      <c r="D8" s="147">
        <f t="shared" ref="D8:D22" si="1">E8</f>
        <v>1361.91</v>
      </c>
      <c r="E8" s="147">
        <v>1361.91</v>
      </c>
      <c r="F8" s="147"/>
      <c r="G8" s="147">
        <f t="shared" ref="G8:G22" si="2">H8</f>
        <v>0</v>
      </c>
      <c r="H8" s="147"/>
      <c r="I8" s="147"/>
      <c r="J8" s="147">
        <f t="shared" ref="J8:J22" si="3">K8+N8</f>
        <v>1440</v>
      </c>
      <c r="K8" s="147">
        <f t="shared" ref="K8:K22" si="4">L8</f>
        <v>1440</v>
      </c>
      <c r="L8" s="147">
        <v>1440</v>
      </c>
      <c r="M8" s="147"/>
      <c r="N8" s="147">
        <f t="shared" ref="N8:N14" si="5">O8</f>
        <v>0</v>
      </c>
      <c r="O8" s="147"/>
      <c r="P8" s="147"/>
      <c r="Q8" s="147">
        <f t="shared" ref="Q8:Q22" si="6">R8+U8</f>
        <v>1500</v>
      </c>
      <c r="R8" s="147">
        <f t="shared" ref="R8:R22" si="7">S8</f>
        <v>1500</v>
      </c>
      <c r="S8" s="147">
        <v>1500</v>
      </c>
      <c r="T8" s="147"/>
      <c r="U8" s="147">
        <f t="shared" ref="U8:U14" si="8">V8</f>
        <v>0</v>
      </c>
      <c r="V8" s="147"/>
      <c r="W8" s="147"/>
    </row>
    <row r="9" s="140" customFormat="1" spans="1:24">
      <c r="A9" s="133" t="s">
        <v>28</v>
      </c>
      <c r="B9" s="148">
        <v>2200102</v>
      </c>
      <c r="C9" s="147">
        <f t="shared" si="0"/>
        <v>228.07</v>
      </c>
      <c r="D9" s="147">
        <f t="shared" si="1"/>
        <v>0</v>
      </c>
      <c r="E9" s="147"/>
      <c r="F9" s="147"/>
      <c r="G9" s="147">
        <f t="shared" si="2"/>
        <v>228.07</v>
      </c>
      <c r="H9" s="147">
        <v>228.07</v>
      </c>
      <c r="I9" s="147"/>
      <c r="J9" s="147">
        <f t="shared" si="3"/>
        <v>250</v>
      </c>
      <c r="K9" s="147">
        <f t="shared" si="4"/>
        <v>0</v>
      </c>
      <c r="L9" s="147"/>
      <c r="M9" s="147"/>
      <c r="N9" s="147">
        <f t="shared" si="5"/>
        <v>250</v>
      </c>
      <c r="O9" s="147">
        <v>250</v>
      </c>
      <c r="P9" s="147"/>
      <c r="Q9" s="147">
        <f t="shared" si="6"/>
        <v>300</v>
      </c>
      <c r="R9" s="147">
        <f t="shared" si="7"/>
        <v>0</v>
      </c>
      <c r="S9" s="147"/>
      <c r="T9" s="147"/>
      <c r="U9" s="147">
        <f t="shared" si="8"/>
        <v>300</v>
      </c>
      <c r="V9" s="147">
        <v>300</v>
      </c>
      <c r="W9" s="147"/>
    </row>
    <row r="10" s="140" customFormat="1" spans="1:24">
      <c r="A10" s="133" t="s">
        <v>28</v>
      </c>
      <c r="B10" s="148">
        <v>2200104</v>
      </c>
      <c r="C10" s="147">
        <f t="shared" si="0"/>
        <v>345.12</v>
      </c>
      <c r="D10" s="147">
        <f t="shared" si="1"/>
        <v>0</v>
      </c>
      <c r="E10" s="147"/>
      <c r="F10" s="147"/>
      <c r="G10" s="147">
        <f t="shared" si="2"/>
        <v>345.12</v>
      </c>
      <c r="H10" s="147">
        <v>345.12</v>
      </c>
      <c r="I10" s="147"/>
      <c r="J10" s="147">
        <f t="shared" si="3"/>
        <v>350</v>
      </c>
      <c r="K10" s="147">
        <f t="shared" si="4"/>
        <v>0</v>
      </c>
      <c r="L10" s="147"/>
      <c r="M10" s="147"/>
      <c r="N10" s="147">
        <f t="shared" si="5"/>
        <v>350</v>
      </c>
      <c r="O10" s="147">
        <v>350</v>
      </c>
      <c r="P10" s="147"/>
      <c r="Q10" s="147">
        <f t="shared" si="6"/>
        <v>400</v>
      </c>
      <c r="R10" s="147">
        <f t="shared" si="7"/>
        <v>0</v>
      </c>
      <c r="S10" s="147"/>
      <c r="T10" s="147"/>
      <c r="U10" s="147">
        <f t="shared" si="8"/>
        <v>400</v>
      </c>
      <c r="V10" s="147">
        <v>400</v>
      </c>
      <c r="W10" s="147"/>
    </row>
    <row r="11" s="140" customFormat="1" spans="1:24">
      <c r="A11" s="133" t="s">
        <v>28</v>
      </c>
      <c r="B11" s="148">
        <v>2200106</v>
      </c>
      <c r="C11" s="147">
        <f t="shared" si="0"/>
        <v>1703.4</v>
      </c>
      <c r="D11" s="147">
        <f t="shared" si="1"/>
        <v>0</v>
      </c>
      <c r="E11" s="147"/>
      <c r="F11" s="147"/>
      <c r="G11" s="147">
        <f t="shared" si="2"/>
        <v>1703.4</v>
      </c>
      <c r="H11" s="147">
        <v>1703.4</v>
      </c>
      <c r="I11" s="147"/>
      <c r="J11" s="147">
        <f t="shared" si="3"/>
        <v>1700</v>
      </c>
      <c r="K11" s="147">
        <f t="shared" si="4"/>
        <v>0</v>
      </c>
      <c r="L11" s="147"/>
      <c r="M11" s="147"/>
      <c r="N11" s="147">
        <f t="shared" si="5"/>
        <v>1700</v>
      </c>
      <c r="O11" s="147">
        <v>1700</v>
      </c>
      <c r="P11" s="147"/>
      <c r="Q11" s="147">
        <f t="shared" si="6"/>
        <v>1800</v>
      </c>
      <c r="R11" s="147">
        <f t="shared" si="7"/>
        <v>0</v>
      </c>
      <c r="S11" s="147"/>
      <c r="T11" s="147"/>
      <c r="U11" s="147">
        <f t="shared" si="8"/>
        <v>1800</v>
      </c>
      <c r="V11" s="147">
        <v>1800</v>
      </c>
      <c r="W11" s="147"/>
    </row>
    <row r="12" s="140" customFormat="1" spans="1:24">
      <c r="A12" s="133" t="s">
        <v>28</v>
      </c>
      <c r="B12" s="148">
        <v>2200108</v>
      </c>
      <c r="C12" s="147">
        <f t="shared" si="0"/>
        <v>25.25</v>
      </c>
      <c r="D12" s="147">
        <f t="shared" si="1"/>
        <v>0</v>
      </c>
      <c r="E12" s="147"/>
      <c r="F12" s="147"/>
      <c r="G12" s="147">
        <f t="shared" si="2"/>
        <v>25.25</v>
      </c>
      <c r="H12" s="147">
        <v>25.25</v>
      </c>
      <c r="I12" s="147"/>
      <c r="J12" s="147">
        <f t="shared" si="3"/>
        <v>30</v>
      </c>
      <c r="K12" s="147">
        <f t="shared" si="4"/>
        <v>0</v>
      </c>
      <c r="L12" s="147"/>
      <c r="M12" s="147"/>
      <c r="N12" s="147">
        <f t="shared" si="5"/>
        <v>30</v>
      </c>
      <c r="O12" s="147">
        <v>30</v>
      </c>
      <c r="P12" s="147"/>
      <c r="Q12" s="147">
        <f t="shared" si="6"/>
        <v>30</v>
      </c>
      <c r="R12" s="147">
        <f t="shared" si="7"/>
        <v>0</v>
      </c>
      <c r="S12" s="147"/>
      <c r="T12" s="147"/>
      <c r="U12" s="147">
        <f t="shared" si="8"/>
        <v>30</v>
      </c>
      <c r="V12" s="147">
        <v>30</v>
      </c>
      <c r="W12" s="147"/>
    </row>
    <row r="13" s="140" customFormat="1" spans="1:24">
      <c r="A13" s="133" t="s">
        <v>28</v>
      </c>
      <c r="B13" s="148">
        <v>2200109</v>
      </c>
      <c r="C13" s="147">
        <f t="shared" si="0"/>
        <v>204.48</v>
      </c>
      <c r="D13" s="147">
        <f t="shared" si="1"/>
        <v>0</v>
      </c>
      <c r="E13" s="147"/>
      <c r="F13" s="147"/>
      <c r="G13" s="147">
        <f t="shared" si="2"/>
        <v>204.48</v>
      </c>
      <c r="H13" s="147">
        <v>204.48</v>
      </c>
      <c r="I13" s="147"/>
      <c r="J13" s="147">
        <f t="shared" si="3"/>
        <v>230</v>
      </c>
      <c r="K13" s="147">
        <f t="shared" si="4"/>
        <v>0</v>
      </c>
      <c r="L13" s="147"/>
      <c r="M13" s="147"/>
      <c r="N13" s="147">
        <f t="shared" si="5"/>
        <v>230</v>
      </c>
      <c r="O13" s="147">
        <v>230</v>
      </c>
      <c r="P13" s="147"/>
      <c r="Q13" s="147">
        <f t="shared" si="6"/>
        <v>250</v>
      </c>
      <c r="R13" s="147">
        <f t="shared" si="7"/>
        <v>0</v>
      </c>
      <c r="S13" s="147"/>
      <c r="T13" s="147"/>
      <c r="U13" s="147">
        <f t="shared" si="8"/>
        <v>250</v>
      </c>
      <c r="V13" s="147">
        <v>250</v>
      </c>
      <c r="W13" s="147"/>
    </row>
    <row r="14" s="140" customFormat="1" spans="1:24">
      <c r="A14" s="133" t="s">
        <v>28</v>
      </c>
      <c r="B14" s="148">
        <v>2200114</v>
      </c>
      <c r="C14" s="147">
        <f t="shared" si="0"/>
        <v>32.5</v>
      </c>
      <c r="D14" s="147">
        <f t="shared" si="1"/>
        <v>0</v>
      </c>
      <c r="E14" s="147"/>
      <c r="F14" s="147"/>
      <c r="G14" s="147">
        <f t="shared" si="2"/>
        <v>32.5</v>
      </c>
      <c r="H14" s="147">
        <v>32.5</v>
      </c>
      <c r="I14" s="147"/>
      <c r="J14" s="147">
        <f t="shared" si="3"/>
        <v>40</v>
      </c>
      <c r="K14" s="147">
        <f t="shared" si="4"/>
        <v>0</v>
      </c>
      <c r="L14" s="147"/>
      <c r="M14" s="147"/>
      <c r="N14" s="147">
        <f t="shared" si="5"/>
        <v>40</v>
      </c>
      <c r="O14" s="147">
        <v>40</v>
      </c>
      <c r="P14" s="147"/>
      <c r="Q14" s="147">
        <f t="shared" si="6"/>
        <v>50</v>
      </c>
      <c r="R14" s="147">
        <f t="shared" si="7"/>
        <v>0</v>
      </c>
      <c r="S14" s="147"/>
      <c r="T14" s="147"/>
      <c r="U14" s="147">
        <f t="shared" si="8"/>
        <v>50</v>
      </c>
      <c r="V14" s="147">
        <v>50</v>
      </c>
      <c r="W14" s="147"/>
    </row>
    <row r="15" s="140" customFormat="1" spans="1:24">
      <c r="A15" s="133" t="s">
        <v>28</v>
      </c>
      <c r="B15" s="148">
        <v>2050803</v>
      </c>
      <c r="C15" s="147">
        <f t="shared" si="0"/>
        <v>2.5</v>
      </c>
      <c r="D15" s="147">
        <f t="shared" si="1"/>
        <v>2.5</v>
      </c>
      <c r="E15" s="147">
        <v>2.5</v>
      </c>
      <c r="F15" s="147"/>
      <c r="G15" s="147">
        <f t="shared" si="2"/>
        <v>0</v>
      </c>
      <c r="H15" s="147"/>
      <c r="I15" s="147"/>
      <c r="J15" s="147">
        <f t="shared" si="3"/>
        <v>3</v>
      </c>
      <c r="K15" s="147">
        <f t="shared" si="4"/>
        <v>3</v>
      </c>
      <c r="L15" s="147">
        <v>3</v>
      </c>
      <c r="M15" s="147"/>
      <c r="N15" s="147"/>
      <c r="O15" s="147"/>
      <c r="P15" s="147"/>
      <c r="Q15" s="147">
        <f t="shared" si="6"/>
        <v>3</v>
      </c>
      <c r="R15" s="147">
        <f t="shared" si="7"/>
        <v>3</v>
      </c>
      <c r="S15" s="147">
        <v>3</v>
      </c>
      <c r="T15" s="147"/>
      <c r="U15" s="147"/>
      <c r="V15" s="147"/>
      <c r="W15" s="147"/>
    </row>
    <row r="16" spans="1:24">
      <c r="A16" s="133" t="s">
        <v>28</v>
      </c>
      <c r="B16" s="149">
        <v>2080505</v>
      </c>
      <c r="C16" s="147">
        <f t="shared" si="0"/>
        <v>126.17</v>
      </c>
      <c r="D16" s="147">
        <f t="shared" si="1"/>
        <v>126.17</v>
      </c>
      <c r="E16" s="134">
        <v>126.17</v>
      </c>
      <c r="F16" s="134"/>
      <c r="G16" s="147">
        <f t="shared" si="2"/>
        <v>0</v>
      </c>
      <c r="H16" s="134"/>
      <c r="I16" s="134"/>
      <c r="J16" s="147">
        <f t="shared" si="3"/>
        <v>130</v>
      </c>
      <c r="K16" s="147">
        <f t="shared" si="4"/>
        <v>130</v>
      </c>
      <c r="L16" s="134">
        <v>130</v>
      </c>
      <c r="M16" s="134"/>
      <c r="N16" s="134"/>
      <c r="O16" s="134"/>
      <c r="P16" s="134"/>
      <c r="Q16" s="147">
        <f t="shared" si="6"/>
        <v>135</v>
      </c>
      <c r="R16" s="147">
        <f t="shared" si="7"/>
        <v>135</v>
      </c>
      <c r="S16" s="134">
        <v>135</v>
      </c>
      <c r="T16" s="134"/>
      <c r="U16" s="134"/>
      <c r="V16" s="134"/>
      <c r="W16" s="134"/>
    </row>
    <row r="17" spans="1:23">
      <c r="A17" s="133" t="s">
        <v>28</v>
      </c>
      <c r="B17" s="149">
        <v>2080506</v>
      </c>
      <c r="C17" s="147">
        <f t="shared" si="0"/>
        <v>63.09</v>
      </c>
      <c r="D17" s="147">
        <f t="shared" si="1"/>
        <v>63.09</v>
      </c>
      <c r="E17" s="134">
        <v>63.09</v>
      </c>
      <c r="F17" s="134"/>
      <c r="G17" s="147">
        <f t="shared" si="2"/>
        <v>0</v>
      </c>
      <c r="H17" s="134"/>
      <c r="I17" s="134"/>
      <c r="J17" s="147">
        <f t="shared" si="3"/>
        <v>65</v>
      </c>
      <c r="K17" s="147">
        <f t="shared" si="4"/>
        <v>65</v>
      </c>
      <c r="L17" s="134">
        <v>65</v>
      </c>
      <c r="M17" s="134"/>
      <c r="N17" s="134"/>
      <c r="O17" s="134"/>
      <c r="P17" s="134"/>
      <c r="Q17" s="147">
        <f t="shared" si="6"/>
        <v>70</v>
      </c>
      <c r="R17" s="147">
        <f t="shared" si="7"/>
        <v>70</v>
      </c>
      <c r="S17" s="134">
        <v>70</v>
      </c>
      <c r="T17" s="134"/>
      <c r="U17" s="134"/>
      <c r="V17" s="134"/>
      <c r="W17" s="134"/>
    </row>
    <row r="18" spans="1:23">
      <c r="A18" s="133" t="s">
        <v>28</v>
      </c>
      <c r="B18" s="149">
        <v>2080899</v>
      </c>
      <c r="C18" s="147">
        <f t="shared" si="0"/>
        <v>3.47</v>
      </c>
      <c r="D18" s="147">
        <f t="shared" si="1"/>
        <v>3.47</v>
      </c>
      <c r="E18" s="134">
        <v>3.47</v>
      </c>
      <c r="F18" s="134"/>
      <c r="G18" s="147">
        <f t="shared" si="2"/>
        <v>0</v>
      </c>
      <c r="H18" s="134"/>
      <c r="I18" s="134"/>
      <c r="J18" s="147">
        <f t="shared" si="3"/>
        <v>4</v>
      </c>
      <c r="K18" s="147">
        <f t="shared" si="4"/>
        <v>4</v>
      </c>
      <c r="L18" s="134">
        <v>4</v>
      </c>
      <c r="M18" s="134"/>
      <c r="N18" s="134"/>
      <c r="O18" s="134"/>
      <c r="P18" s="134"/>
      <c r="Q18" s="147">
        <f t="shared" si="6"/>
        <v>5</v>
      </c>
      <c r="R18" s="147">
        <f t="shared" si="7"/>
        <v>5</v>
      </c>
      <c r="S18" s="134">
        <v>5</v>
      </c>
      <c r="T18" s="134"/>
      <c r="U18" s="134"/>
      <c r="V18" s="134"/>
      <c r="W18" s="134"/>
    </row>
    <row r="19" spans="1:23">
      <c r="A19" s="133" t="s">
        <v>28</v>
      </c>
      <c r="B19" s="149">
        <v>2089999</v>
      </c>
      <c r="C19" s="147">
        <f t="shared" si="0"/>
        <v>6</v>
      </c>
      <c r="D19" s="147">
        <f t="shared" si="1"/>
        <v>6</v>
      </c>
      <c r="E19" s="134">
        <v>6</v>
      </c>
      <c r="F19" s="134"/>
      <c r="G19" s="147">
        <f t="shared" si="2"/>
        <v>0</v>
      </c>
      <c r="H19" s="134"/>
      <c r="I19" s="134"/>
      <c r="J19" s="147">
        <f t="shared" si="3"/>
        <v>6.5</v>
      </c>
      <c r="K19" s="147">
        <f t="shared" si="4"/>
        <v>6.5</v>
      </c>
      <c r="L19" s="134">
        <v>6.5</v>
      </c>
      <c r="M19" s="134"/>
      <c r="N19" s="134"/>
      <c r="O19" s="134"/>
      <c r="P19" s="134"/>
      <c r="Q19" s="147">
        <f t="shared" si="6"/>
        <v>7</v>
      </c>
      <c r="R19" s="147">
        <f t="shared" si="7"/>
        <v>7</v>
      </c>
      <c r="S19" s="134">
        <v>7</v>
      </c>
      <c r="T19" s="134"/>
      <c r="U19" s="134"/>
      <c r="V19" s="134"/>
      <c r="W19" s="134"/>
    </row>
    <row r="20" spans="1:23">
      <c r="A20" s="133" t="s">
        <v>28</v>
      </c>
      <c r="B20" s="149">
        <v>2101101</v>
      </c>
      <c r="C20" s="147">
        <f t="shared" si="0"/>
        <v>55.42</v>
      </c>
      <c r="D20" s="147">
        <f t="shared" si="1"/>
        <v>55.42</v>
      </c>
      <c r="E20" s="134">
        <v>55.42</v>
      </c>
      <c r="F20" s="134"/>
      <c r="G20" s="147">
        <f t="shared" si="2"/>
        <v>0</v>
      </c>
      <c r="H20" s="134"/>
      <c r="I20" s="134"/>
      <c r="J20" s="147">
        <f t="shared" si="3"/>
        <v>57</v>
      </c>
      <c r="K20" s="147">
        <f t="shared" si="4"/>
        <v>57</v>
      </c>
      <c r="L20" s="134">
        <v>57</v>
      </c>
      <c r="M20" s="134"/>
      <c r="N20" s="134"/>
      <c r="O20" s="134"/>
      <c r="P20" s="134"/>
      <c r="Q20" s="147">
        <f t="shared" si="6"/>
        <v>60</v>
      </c>
      <c r="R20" s="147">
        <f t="shared" si="7"/>
        <v>60</v>
      </c>
      <c r="S20" s="134">
        <v>60</v>
      </c>
      <c r="T20" s="134"/>
      <c r="U20" s="134"/>
      <c r="V20" s="134"/>
      <c r="W20" s="134"/>
    </row>
    <row r="21" spans="1:23">
      <c r="A21" s="133" t="s">
        <v>28</v>
      </c>
      <c r="B21" s="149">
        <v>2210201</v>
      </c>
      <c r="C21" s="147">
        <f t="shared" si="0"/>
        <v>106.55</v>
      </c>
      <c r="D21" s="147">
        <f t="shared" si="1"/>
        <v>106.55</v>
      </c>
      <c r="E21" s="134">
        <v>106.55</v>
      </c>
      <c r="F21" s="134"/>
      <c r="G21" s="147">
        <f t="shared" si="2"/>
        <v>0</v>
      </c>
      <c r="H21" s="134"/>
      <c r="I21" s="134"/>
      <c r="J21" s="147">
        <f t="shared" si="3"/>
        <v>110</v>
      </c>
      <c r="K21" s="147">
        <v>110</v>
      </c>
      <c r="L21" s="134">
        <v>109</v>
      </c>
      <c r="M21" s="134"/>
      <c r="N21" s="134"/>
      <c r="O21" s="134"/>
      <c r="P21" s="134"/>
      <c r="Q21" s="147">
        <f t="shared" si="6"/>
        <v>115</v>
      </c>
      <c r="R21" s="147">
        <f t="shared" si="7"/>
        <v>115</v>
      </c>
      <c r="S21" s="134">
        <v>115</v>
      </c>
      <c r="T21" s="134"/>
      <c r="U21" s="134"/>
      <c r="V21" s="134"/>
      <c r="W21" s="134"/>
    </row>
    <row r="22" spans="1:23">
      <c r="A22" s="133" t="s">
        <v>28</v>
      </c>
      <c r="B22" s="149">
        <v>2101103</v>
      </c>
      <c r="C22" s="147">
        <f t="shared" si="0"/>
        <v>21.47</v>
      </c>
      <c r="D22" s="147">
        <f t="shared" si="1"/>
        <v>21.47</v>
      </c>
      <c r="E22" s="134">
        <v>21.47</v>
      </c>
      <c r="F22" s="134"/>
      <c r="G22" s="147">
        <f t="shared" si="2"/>
        <v>0</v>
      </c>
      <c r="H22" s="134"/>
      <c r="I22" s="134"/>
      <c r="J22" s="147">
        <f t="shared" si="3"/>
        <v>23</v>
      </c>
      <c r="K22" s="147">
        <f t="shared" si="4"/>
        <v>23</v>
      </c>
      <c r="L22" s="134">
        <v>23</v>
      </c>
      <c r="M22" s="134"/>
      <c r="N22" s="134"/>
      <c r="O22" s="134"/>
      <c r="P22" s="134"/>
      <c r="Q22" s="147">
        <f t="shared" si="6"/>
        <v>25</v>
      </c>
      <c r="R22" s="147">
        <f t="shared" si="7"/>
        <v>25</v>
      </c>
      <c r="S22" s="134">
        <v>25</v>
      </c>
      <c r="T22" s="134"/>
      <c r="U22" s="134"/>
      <c r="V22" s="134"/>
      <c r="W22" s="134"/>
    </row>
    <row r="23" spans="1:23">
      <c r="A23" s="134"/>
      <c r="B23" s="134"/>
      <c r="C23" s="134"/>
      <c r="D23" s="134"/>
      <c r="E23" s="134"/>
      <c r="F23" s="134"/>
      <c r="G23" s="134"/>
      <c r="H23" s="134"/>
      <c r="I23" s="134"/>
      <c r="J23" s="134"/>
      <c r="K23" s="134"/>
      <c r="L23" s="134"/>
      <c r="M23" s="134"/>
      <c r="N23" s="134"/>
      <c r="O23" s="134"/>
      <c r="P23" s="134"/>
      <c r="Q23" s="134"/>
      <c r="R23" s="134"/>
      <c r="S23" s="134"/>
      <c r="T23" s="134"/>
      <c r="U23" s="134"/>
      <c r="V23" s="134"/>
      <c r="W23" s="134"/>
    </row>
    <row r="24" spans="1:23">
      <c r="A24" s="134"/>
      <c r="B24" s="134"/>
      <c r="C24" s="134"/>
      <c r="D24" s="134"/>
      <c r="E24" s="134"/>
      <c r="F24" s="134"/>
      <c r="G24" s="134"/>
      <c r="H24" s="134"/>
      <c r="I24" s="134"/>
      <c r="J24" s="134"/>
      <c r="K24" s="134"/>
      <c r="L24" s="134"/>
      <c r="M24" s="134"/>
      <c r="N24" s="134"/>
      <c r="O24" s="134"/>
      <c r="P24" s="134"/>
      <c r="Q24" s="134"/>
      <c r="R24" s="134"/>
      <c r="S24" s="134"/>
      <c r="T24" s="134"/>
      <c r="U24" s="134"/>
      <c r="V24" s="134"/>
      <c r="W24" s="134"/>
    </row>
    <row r="25" spans="1:23">
      <c r="A25" s="134"/>
      <c r="B25" s="134"/>
      <c r="C25" s="134"/>
      <c r="D25" s="134"/>
      <c r="E25" s="134"/>
      <c r="F25" s="134"/>
      <c r="G25" s="134"/>
      <c r="H25" s="134"/>
      <c r="I25" s="134"/>
      <c r="J25" s="134"/>
      <c r="K25" s="134"/>
      <c r="L25" s="134"/>
      <c r="M25" s="134"/>
      <c r="N25" s="134"/>
      <c r="O25" s="134"/>
      <c r="P25" s="134"/>
      <c r="Q25" s="134"/>
      <c r="R25" s="134"/>
      <c r="S25" s="134"/>
      <c r="T25" s="134"/>
      <c r="U25" s="134"/>
      <c r="V25" s="134"/>
      <c r="W25" s="134"/>
    </row>
    <row r="26" spans="1:23">
      <c r="A26" s="134"/>
      <c r="B26" s="134"/>
      <c r="C26" s="134"/>
      <c r="D26" s="134"/>
      <c r="E26" s="134"/>
      <c r="F26" s="134"/>
      <c r="G26" s="134"/>
      <c r="H26" s="134"/>
      <c r="I26" s="134"/>
      <c r="J26" s="134"/>
      <c r="K26" s="134"/>
      <c r="L26" s="134"/>
      <c r="M26" s="134"/>
      <c r="N26" s="134"/>
      <c r="O26" s="134"/>
      <c r="P26" s="134"/>
      <c r="Q26" s="134"/>
      <c r="R26" s="134"/>
      <c r="S26" s="134"/>
      <c r="T26" s="134"/>
      <c r="U26" s="134"/>
      <c r="V26" s="134"/>
      <c r="W26" s="134"/>
    </row>
    <row r="27" spans="1:23">
      <c r="A27" s="134"/>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c r="A28" s="134"/>
      <c r="B28" s="134"/>
      <c r="C28" s="134"/>
      <c r="D28" s="134"/>
      <c r="E28" s="134"/>
      <c r="F28" s="134"/>
      <c r="G28" s="134"/>
      <c r="H28" s="134"/>
      <c r="I28" s="134"/>
      <c r="J28" s="134"/>
      <c r="K28" s="134"/>
      <c r="L28" s="134"/>
      <c r="M28" s="134"/>
      <c r="N28" s="134"/>
      <c r="O28" s="134"/>
      <c r="P28" s="134"/>
      <c r="Q28" s="134"/>
      <c r="R28" s="134"/>
      <c r="S28" s="134"/>
      <c r="T28" s="134"/>
      <c r="U28" s="134"/>
      <c r="V28" s="134"/>
      <c r="W28" s="134"/>
    </row>
    <row r="29" spans="1:23">
      <c r="A29" s="134"/>
      <c r="B29" s="134"/>
      <c r="C29" s="134"/>
      <c r="D29" s="134"/>
      <c r="E29" s="134"/>
      <c r="F29" s="134"/>
      <c r="G29" s="134"/>
      <c r="H29" s="134"/>
      <c r="I29" s="134"/>
      <c r="J29" s="134"/>
      <c r="K29" s="134"/>
      <c r="L29" s="134"/>
      <c r="M29" s="134"/>
      <c r="N29" s="134"/>
      <c r="O29" s="134"/>
      <c r="P29" s="134"/>
      <c r="Q29" s="134"/>
      <c r="R29" s="134"/>
      <c r="S29" s="134"/>
      <c r="T29" s="134"/>
      <c r="U29" s="134"/>
      <c r="V29" s="134"/>
      <c r="W29" s="134"/>
    </row>
    <row r="30" spans="1:23">
      <c r="A30" s="134"/>
      <c r="B30" s="134"/>
      <c r="C30" s="134"/>
      <c r="D30" s="134"/>
      <c r="E30" s="134"/>
      <c r="F30" s="134"/>
      <c r="G30" s="134"/>
      <c r="H30" s="134"/>
      <c r="I30" s="134"/>
      <c r="J30" s="134"/>
      <c r="K30" s="134"/>
      <c r="L30" s="134"/>
      <c r="M30" s="134"/>
      <c r="N30" s="134"/>
      <c r="O30" s="134"/>
      <c r="P30" s="134"/>
      <c r="Q30" s="134"/>
      <c r="R30" s="134"/>
      <c r="S30" s="134"/>
      <c r="T30" s="134"/>
      <c r="U30" s="134"/>
      <c r="V30" s="134"/>
      <c r="W30" s="134"/>
    </row>
    <row r="31" spans="1:23">
      <c r="A31" s="134"/>
      <c r="B31" s="134"/>
      <c r="C31" s="134"/>
      <c r="D31" s="134"/>
      <c r="E31" s="134"/>
      <c r="F31" s="134"/>
      <c r="G31" s="134"/>
      <c r="H31" s="134"/>
      <c r="I31" s="134"/>
      <c r="J31" s="134"/>
      <c r="K31" s="134"/>
      <c r="L31" s="134"/>
      <c r="M31" s="134"/>
      <c r="N31" s="134"/>
      <c r="O31" s="134"/>
      <c r="P31" s="134"/>
      <c r="Q31" s="134"/>
      <c r="R31" s="134"/>
      <c r="S31" s="134"/>
      <c r="T31" s="134"/>
      <c r="U31" s="134"/>
      <c r="V31" s="134"/>
      <c r="W31" s="134"/>
    </row>
    <row r="32" spans="1:23">
      <c r="A32" s="134"/>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3">
      <c r="A33" s="134"/>
      <c r="B33" s="134"/>
      <c r="C33" s="134"/>
      <c r="D33" s="134"/>
      <c r="E33" s="134"/>
      <c r="F33" s="134"/>
      <c r="G33" s="134"/>
      <c r="H33" s="134"/>
      <c r="I33" s="134"/>
      <c r="J33" s="134"/>
      <c r="K33" s="134"/>
      <c r="L33" s="134"/>
      <c r="M33" s="134"/>
      <c r="N33" s="134"/>
      <c r="O33" s="134"/>
      <c r="P33" s="134"/>
      <c r="Q33" s="134"/>
      <c r="R33" s="134"/>
      <c r="S33" s="134"/>
      <c r="T33" s="134"/>
      <c r="U33" s="134"/>
      <c r="V33" s="134"/>
      <c r="W33" s="134"/>
    </row>
    <row r="34" spans="1:23">
      <c r="A34" s="134"/>
      <c r="B34" s="134"/>
      <c r="C34" s="134"/>
      <c r="D34" s="134"/>
      <c r="E34" s="134"/>
      <c r="F34" s="134"/>
      <c r="G34" s="134"/>
      <c r="H34" s="134"/>
      <c r="I34" s="134"/>
      <c r="J34" s="134"/>
      <c r="K34" s="134"/>
      <c r="L34" s="134"/>
      <c r="M34" s="134"/>
      <c r="N34" s="134"/>
      <c r="O34" s="134"/>
      <c r="P34" s="134"/>
      <c r="Q34" s="134"/>
      <c r="R34" s="134"/>
      <c r="S34" s="134"/>
      <c r="T34" s="134"/>
      <c r="U34" s="134"/>
      <c r="V34" s="134"/>
      <c r="W34" s="134"/>
    </row>
    <row r="35" spans="1:23">
      <c r="A35" s="134"/>
      <c r="B35" s="134"/>
      <c r="C35" s="134"/>
      <c r="D35" s="134"/>
      <c r="E35" s="134"/>
      <c r="F35" s="134"/>
      <c r="G35" s="134"/>
      <c r="H35" s="134"/>
      <c r="I35" s="134"/>
      <c r="J35" s="134"/>
      <c r="K35" s="134"/>
      <c r="L35" s="134"/>
      <c r="M35" s="134"/>
      <c r="N35" s="134"/>
      <c r="O35" s="134"/>
      <c r="P35" s="134"/>
      <c r="Q35" s="134"/>
      <c r="R35" s="134"/>
      <c r="S35" s="134"/>
      <c r="T35" s="134"/>
      <c r="U35" s="134"/>
      <c r="V35" s="134"/>
      <c r="W35" s="134"/>
    </row>
    <row r="36" spans="1:23">
      <c r="A36" s="134"/>
      <c r="B36" s="134"/>
      <c r="C36" s="134"/>
      <c r="D36" s="134"/>
      <c r="E36" s="134"/>
      <c r="F36" s="134"/>
      <c r="G36" s="134"/>
      <c r="H36" s="134"/>
      <c r="I36" s="134"/>
      <c r="J36" s="134"/>
      <c r="K36" s="134"/>
      <c r="L36" s="134"/>
      <c r="M36" s="134"/>
      <c r="N36" s="134"/>
      <c r="O36" s="134"/>
      <c r="P36" s="134"/>
      <c r="Q36" s="134"/>
      <c r="R36" s="134"/>
      <c r="S36" s="134"/>
      <c r="T36" s="134"/>
      <c r="U36" s="134"/>
      <c r="V36" s="134"/>
      <c r="W36" s="134"/>
    </row>
    <row r="37" spans="1:23">
      <c r="A37" s="134"/>
      <c r="B37" s="134"/>
      <c r="C37" s="134"/>
      <c r="D37" s="134"/>
      <c r="E37" s="134"/>
      <c r="F37" s="134"/>
      <c r="G37" s="134"/>
      <c r="H37" s="134"/>
      <c r="I37" s="134"/>
      <c r="J37" s="134"/>
      <c r="K37" s="134"/>
      <c r="L37" s="134"/>
      <c r="M37" s="134"/>
      <c r="N37" s="134"/>
      <c r="O37" s="134"/>
      <c r="P37" s="134"/>
      <c r="Q37" s="134"/>
      <c r="R37" s="134"/>
      <c r="S37" s="134"/>
      <c r="T37" s="134"/>
      <c r="U37" s="134"/>
      <c r="V37" s="134"/>
      <c r="W37" s="13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workbookViewId="0">
      <selection activeCell="J37" sqref="J37"/>
    </sheetView>
  </sheetViews>
  <sheetFormatPr defaultColWidth="9" defaultRowHeight="14.25" outlineLevelCol="6"/>
  <cols>
    <col min="1" max="1" width="12.125" customWidth="1"/>
    <col min="2" max="2" width="21.125" customWidth="1"/>
    <col min="3" max="3" width="70.125" customWidth="1"/>
    <col min="4" max="4" width="23.25" customWidth="1"/>
    <col min="5" max="7" width="11.375" customWidth="1"/>
  </cols>
  <sheetData>
    <row r="1" spans="1:7">
      <c r="G1" s="123" t="s">
        <v>29</v>
      </c>
    </row>
    <row r="2" ht="25.5" spans="1:7">
      <c r="A2" s="124" t="s">
        <v>30</v>
      </c>
      <c r="B2" s="124"/>
      <c r="C2" s="124"/>
      <c r="D2" s="124"/>
      <c r="E2" s="124"/>
      <c r="F2" s="124"/>
      <c r="G2" s="124"/>
    </row>
    <row r="4" spans="1:7">
      <c r="A4" s="125" t="s">
        <v>14</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24</v>
      </c>
      <c r="F6" s="131" t="s">
        <v>25</v>
      </c>
      <c r="G6" s="131" t="s">
        <v>36</v>
      </c>
    </row>
    <row r="7" ht="40.5" customHeight="1" spans="1:7">
      <c r="A7" s="132"/>
      <c r="B7" s="132"/>
      <c r="C7" s="132"/>
      <c r="D7" s="132"/>
      <c r="E7" s="130"/>
      <c r="F7" s="131"/>
      <c r="G7" s="131"/>
    </row>
    <row r="8" ht="21" customHeight="1" spans="1:7">
      <c r="A8" s="133" t="s">
        <v>27</v>
      </c>
      <c r="B8" s="133"/>
      <c r="C8" s="134"/>
      <c r="D8" s="134"/>
      <c r="E8" s="134">
        <v>2538.82</v>
      </c>
      <c r="F8" s="134">
        <v>2538.82</v>
      </c>
      <c r="G8" s="134"/>
    </row>
    <row r="9" ht="31" customHeight="1" spans="1:7">
      <c r="A9" s="133" t="s">
        <v>37</v>
      </c>
      <c r="B9" s="133" t="s">
        <v>38</v>
      </c>
      <c r="C9" s="135" t="s">
        <v>39</v>
      </c>
      <c r="D9" s="135" t="s">
        <v>40</v>
      </c>
      <c r="E9" s="134">
        <f>F9</f>
        <v>1600</v>
      </c>
      <c r="F9" s="136">
        <v>1600</v>
      </c>
      <c r="G9" s="134"/>
    </row>
    <row r="10" ht="31" customHeight="1" spans="1:7">
      <c r="A10" s="133" t="s">
        <v>41</v>
      </c>
      <c r="B10" s="133" t="s">
        <v>38</v>
      </c>
      <c r="C10" s="135" t="s">
        <v>42</v>
      </c>
      <c r="D10" s="135" t="s">
        <v>40</v>
      </c>
      <c r="E10" s="134">
        <f t="shared" ref="E10:E25" si="0">F10</f>
        <v>11.5</v>
      </c>
      <c r="F10" s="136">
        <v>11.5</v>
      </c>
      <c r="G10" s="134"/>
    </row>
    <row r="11" ht="31" customHeight="1" spans="1:7">
      <c r="A11" s="133" t="s">
        <v>43</v>
      </c>
      <c r="B11" s="133" t="s">
        <v>38</v>
      </c>
      <c r="C11" s="135" t="s">
        <v>44</v>
      </c>
      <c r="D11" s="135" t="s">
        <v>45</v>
      </c>
      <c r="E11" s="134">
        <f t="shared" si="0"/>
        <v>25</v>
      </c>
      <c r="F11" s="136">
        <v>25</v>
      </c>
      <c r="G11" s="134"/>
    </row>
    <row r="12" ht="31" customHeight="1" spans="1:7">
      <c r="A12" s="133" t="s">
        <v>46</v>
      </c>
      <c r="B12" s="133" t="s">
        <v>38</v>
      </c>
      <c r="C12" s="135" t="s">
        <v>47</v>
      </c>
      <c r="D12" s="135" t="s">
        <v>45</v>
      </c>
      <c r="E12" s="134">
        <f t="shared" si="0"/>
        <v>20</v>
      </c>
      <c r="F12" s="136">
        <v>20</v>
      </c>
      <c r="G12" s="134"/>
    </row>
    <row r="13" ht="31" customHeight="1" spans="1:7">
      <c r="A13" s="133" t="s">
        <v>48</v>
      </c>
      <c r="B13" s="133" t="s">
        <v>38</v>
      </c>
      <c r="C13" s="135" t="s">
        <v>49</v>
      </c>
      <c r="D13" s="135" t="s">
        <v>45</v>
      </c>
      <c r="E13" s="134">
        <f t="shared" si="0"/>
        <v>20</v>
      </c>
      <c r="F13" s="136">
        <v>20</v>
      </c>
      <c r="G13" s="134"/>
    </row>
    <row r="14" ht="31" customHeight="1" spans="1:7">
      <c r="A14" s="133" t="s">
        <v>50</v>
      </c>
      <c r="B14" s="133" t="s">
        <v>38</v>
      </c>
      <c r="C14" s="135" t="s">
        <v>51</v>
      </c>
      <c r="D14" s="135" t="s">
        <v>45</v>
      </c>
      <c r="E14" s="134">
        <f t="shared" si="0"/>
        <v>30</v>
      </c>
      <c r="F14" s="136">
        <v>30</v>
      </c>
      <c r="G14" s="134"/>
    </row>
    <row r="15" ht="31" customHeight="1" spans="1:7">
      <c r="A15" s="133" t="s">
        <v>52</v>
      </c>
      <c r="B15" s="133" t="s">
        <v>38</v>
      </c>
      <c r="C15" s="135" t="s">
        <v>53</v>
      </c>
      <c r="D15" s="135" t="s">
        <v>45</v>
      </c>
      <c r="E15" s="134">
        <f t="shared" si="0"/>
        <v>40</v>
      </c>
      <c r="F15" s="136">
        <v>40</v>
      </c>
      <c r="G15" s="134"/>
    </row>
    <row r="16" ht="31" customHeight="1" spans="1:7">
      <c r="A16" s="133" t="s">
        <v>54</v>
      </c>
      <c r="B16" s="133" t="s">
        <v>38</v>
      </c>
      <c r="C16" s="135" t="s">
        <v>55</v>
      </c>
      <c r="D16" s="135" t="s">
        <v>45</v>
      </c>
      <c r="E16" s="134">
        <f t="shared" si="0"/>
        <v>25</v>
      </c>
      <c r="F16" s="136">
        <v>25</v>
      </c>
      <c r="G16" s="134"/>
    </row>
    <row r="17" ht="31" customHeight="1" spans="1:7">
      <c r="A17" s="133" t="s">
        <v>56</v>
      </c>
      <c r="B17" s="133" t="s">
        <v>38</v>
      </c>
      <c r="C17" s="135" t="s">
        <v>57</v>
      </c>
      <c r="D17" s="135" t="s">
        <v>45</v>
      </c>
      <c r="E17" s="134">
        <f t="shared" si="0"/>
        <v>5</v>
      </c>
      <c r="F17" s="136">
        <v>5</v>
      </c>
      <c r="G17" s="134"/>
    </row>
    <row r="18" ht="31" customHeight="1" spans="1:7">
      <c r="A18" s="133" t="s">
        <v>58</v>
      </c>
      <c r="B18" s="133" t="s">
        <v>38</v>
      </c>
      <c r="C18" s="135" t="s">
        <v>59</v>
      </c>
      <c r="D18" s="135" t="s">
        <v>45</v>
      </c>
      <c r="E18" s="134">
        <f t="shared" si="0"/>
        <v>40</v>
      </c>
      <c r="F18" s="136">
        <v>40</v>
      </c>
      <c r="G18" s="134"/>
    </row>
    <row r="19" ht="31" customHeight="1" spans="1:7">
      <c r="A19" s="133" t="s">
        <v>60</v>
      </c>
      <c r="B19" s="133" t="s">
        <v>38</v>
      </c>
      <c r="C19" s="135" t="s">
        <v>61</v>
      </c>
      <c r="D19" s="135" t="s">
        <v>45</v>
      </c>
      <c r="E19" s="134">
        <f t="shared" si="0"/>
        <v>75</v>
      </c>
      <c r="F19" s="136">
        <v>75</v>
      </c>
      <c r="G19" s="134"/>
    </row>
    <row r="20" ht="31" customHeight="1" spans="1:7">
      <c r="A20" s="133" t="s">
        <v>62</v>
      </c>
      <c r="B20" s="133" t="s">
        <v>38</v>
      </c>
      <c r="C20" s="135" t="s">
        <v>63</v>
      </c>
      <c r="D20" s="135" t="s">
        <v>45</v>
      </c>
      <c r="E20" s="134">
        <f t="shared" si="0"/>
        <v>7.99</v>
      </c>
      <c r="F20" s="136">
        <v>7.99</v>
      </c>
      <c r="G20" s="134"/>
    </row>
    <row r="21" ht="31" customHeight="1" spans="1:7">
      <c r="A21" s="133" t="s">
        <v>64</v>
      </c>
      <c r="B21" s="133" t="s">
        <v>38</v>
      </c>
      <c r="C21" s="135" t="s">
        <v>65</v>
      </c>
      <c r="D21" s="135" t="s">
        <v>45</v>
      </c>
      <c r="E21" s="134">
        <f t="shared" si="0"/>
        <v>2.78</v>
      </c>
      <c r="F21" s="136">
        <v>2.78</v>
      </c>
      <c r="G21" s="134"/>
    </row>
    <row r="22" ht="31" customHeight="1" spans="1:7">
      <c r="A22" s="133" t="s">
        <v>66</v>
      </c>
      <c r="B22" s="133" t="s">
        <v>38</v>
      </c>
      <c r="C22" s="135" t="s">
        <v>67</v>
      </c>
      <c r="D22" s="135" t="s">
        <v>45</v>
      </c>
      <c r="E22" s="134">
        <f t="shared" si="0"/>
        <v>11.85</v>
      </c>
      <c r="F22" s="136">
        <v>11.85</v>
      </c>
      <c r="G22" s="134"/>
    </row>
    <row r="23" ht="31" customHeight="1" spans="1:7">
      <c r="A23" s="133" t="s">
        <v>68</v>
      </c>
      <c r="B23" s="133" t="s">
        <v>38</v>
      </c>
      <c r="C23" s="135" t="s">
        <v>69</v>
      </c>
      <c r="D23" s="135" t="s">
        <v>45</v>
      </c>
      <c r="E23" s="134">
        <f t="shared" si="0"/>
        <v>7.5</v>
      </c>
      <c r="F23" s="136">
        <v>7.5</v>
      </c>
      <c r="G23" s="134"/>
    </row>
    <row r="24" ht="31" customHeight="1" spans="1:7">
      <c r="A24" s="133" t="s">
        <v>70</v>
      </c>
      <c r="B24" s="133" t="s">
        <v>38</v>
      </c>
      <c r="C24" s="135" t="s">
        <v>71</v>
      </c>
      <c r="D24" s="135" t="s">
        <v>45</v>
      </c>
      <c r="E24" s="134">
        <f t="shared" si="0"/>
        <v>11</v>
      </c>
      <c r="F24" s="136">
        <v>11</v>
      </c>
      <c r="G24" s="134"/>
    </row>
    <row r="25" ht="31" customHeight="1" spans="1:7">
      <c r="A25" s="133" t="s">
        <v>72</v>
      </c>
      <c r="B25" s="133" t="s">
        <v>38</v>
      </c>
      <c r="C25" s="135" t="s">
        <v>73</v>
      </c>
      <c r="D25" s="135" t="s">
        <v>45</v>
      </c>
      <c r="E25" s="134">
        <f t="shared" si="0"/>
        <v>24</v>
      </c>
      <c r="F25" s="136">
        <v>24</v>
      </c>
      <c r="G25" s="134"/>
    </row>
    <row r="26" ht="31" customHeight="1" spans="1:7">
      <c r="A26" s="133" t="s">
        <v>74</v>
      </c>
      <c r="B26" s="133" t="s">
        <v>75</v>
      </c>
      <c r="C26" s="137" t="s">
        <v>76</v>
      </c>
      <c r="D26" s="135" t="s">
        <v>77</v>
      </c>
      <c r="E26" s="134">
        <f t="shared" ref="E26:E53" si="1">F26</f>
        <v>20</v>
      </c>
      <c r="F26" s="136">
        <v>20</v>
      </c>
      <c r="G26" s="134"/>
    </row>
    <row r="27" ht="31" customHeight="1" spans="1:7">
      <c r="A27" s="133" t="s">
        <v>78</v>
      </c>
      <c r="B27" s="133" t="s">
        <v>79</v>
      </c>
      <c r="C27" s="137" t="s">
        <v>80</v>
      </c>
      <c r="D27" s="135" t="s">
        <v>81</v>
      </c>
      <c r="E27" s="134">
        <f t="shared" si="1"/>
        <v>17</v>
      </c>
      <c r="F27" s="136">
        <v>17</v>
      </c>
      <c r="G27" s="134"/>
    </row>
    <row r="28" ht="31" customHeight="1" spans="1:7">
      <c r="A28" s="133" t="s">
        <v>82</v>
      </c>
      <c r="B28" s="133" t="s">
        <v>79</v>
      </c>
      <c r="C28" s="137" t="s">
        <v>83</v>
      </c>
      <c r="D28" s="135" t="s">
        <v>81</v>
      </c>
      <c r="E28" s="134">
        <f t="shared" si="1"/>
        <v>39.75</v>
      </c>
      <c r="F28" s="136">
        <v>39.75</v>
      </c>
      <c r="G28" s="134"/>
    </row>
    <row r="29" ht="31" customHeight="1" spans="1:7">
      <c r="A29" s="133" t="s">
        <v>84</v>
      </c>
      <c r="B29" s="133" t="s">
        <v>79</v>
      </c>
      <c r="C29" s="137" t="s">
        <v>85</v>
      </c>
      <c r="D29" s="135" t="s">
        <v>77</v>
      </c>
      <c r="E29" s="134">
        <f t="shared" si="1"/>
        <v>4.8</v>
      </c>
      <c r="F29" s="136">
        <v>4.8</v>
      </c>
      <c r="G29" s="134"/>
    </row>
    <row r="30" ht="31" customHeight="1" spans="1:7">
      <c r="A30" s="133" t="s">
        <v>86</v>
      </c>
      <c r="B30" s="133" t="s">
        <v>79</v>
      </c>
      <c r="C30" s="137" t="s">
        <v>87</v>
      </c>
      <c r="D30" s="135" t="s">
        <v>81</v>
      </c>
      <c r="E30" s="134">
        <f t="shared" si="1"/>
        <v>13.43</v>
      </c>
      <c r="F30" s="136">
        <v>13.43</v>
      </c>
      <c r="G30" s="134"/>
    </row>
    <row r="31" ht="31" customHeight="1" spans="1:7">
      <c r="A31" s="133" t="s">
        <v>88</v>
      </c>
      <c r="B31" s="133" t="s">
        <v>79</v>
      </c>
      <c r="C31" s="137" t="s">
        <v>89</v>
      </c>
      <c r="D31" s="135" t="s">
        <v>81</v>
      </c>
      <c r="E31" s="134">
        <f t="shared" si="1"/>
        <v>8.4</v>
      </c>
      <c r="F31" s="136">
        <v>8.4</v>
      </c>
      <c r="G31" s="134"/>
    </row>
    <row r="32" ht="31" customHeight="1" spans="1:7">
      <c r="A32" s="133" t="s">
        <v>90</v>
      </c>
      <c r="B32" s="133" t="s">
        <v>91</v>
      </c>
      <c r="C32" s="137" t="s">
        <v>92</v>
      </c>
      <c r="D32" s="135" t="s">
        <v>77</v>
      </c>
      <c r="E32" s="134">
        <f t="shared" si="1"/>
        <v>153.77</v>
      </c>
      <c r="F32" s="136">
        <v>153.77</v>
      </c>
      <c r="G32" s="134"/>
    </row>
    <row r="33" ht="31" customHeight="1" spans="1:7">
      <c r="A33" s="133" t="s">
        <v>93</v>
      </c>
      <c r="B33" s="133" t="s">
        <v>79</v>
      </c>
      <c r="C33" s="137" t="s">
        <v>94</v>
      </c>
      <c r="D33" s="135" t="s">
        <v>81</v>
      </c>
      <c r="E33" s="134">
        <f t="shared" si="1"/>
        <v>9.8</v>
      </c>
      <c r="F33" s="136">
        <v>9.8</v>
      </c>
      <c r="G33" s="134"/>
    </row>
    <row r="34" ht="31" customHeight="1" spans="1:7">
      <c r="A34" s="133" t="s">
        <v>95</v>
      </c>
      <c r="B34" s="133" t="s">
        <v>79</v>
      </c>
      <c r="C34" s="137" t="s">
        <v>96</v>
      </c>
      <c r="D34" s="135" t="s">
        <v>81</v>
      </c>
      <c r="E34" s="134">
        <f t="shared" si="1"/>
        <v>24.5</v>
      </c>
      <c r="F34" s="136">
        <v>24.5</v>
      </c>
      <c r="G34" s="134"/>
    </row>
    <row r="35" ht="31" customHeight="1" spans="1:7">
      <c r="A35" s="133" t="s">
        <v>97</v>
      </c>
      <c r="B35" s="133" t="s">
        <v>79</v>
      </c>
      <c r="C35" s="137" t="s">
        <v>98</v>
      </c>
      <c r="D35" s="135" t="s">
        <v>81</v>
      </c>
      <c r="E35" s="134">
        <f t="shared" si="1"/>
        <v>37.5</v>
      </c>
      <c r="F35" s="136">
        <v>37.5</v>
      </c>
      <c r="G35" s="134"/>
    </row>
    <row r="36" ht="31" customHeight="1" spans="1:7">
      <c r="A36" s="133" t="s">
        <v>99</v>
      </c>
      <c r="B36" s="133" t="s">
        <v>79</v>
      </c>
      <c r="C36" s="137" t="s">
        <v>100</v>
      </c>
      <c r="D36" s="135" t="s">
        <v>81</v>
      </c>
      <c r="E36" s="134">
        <f t="shared" si="1"/>
        <v>34.1</v>
      </c>
      <c r="F36" s="136">
        <v>34.1</v>
      </c>
      <c r="G36" s="134"/>
    </row>
    <row r="37" ht="31" customHeight="1" spans="1:7">
      <c r="A37" s="133" t="s">
        <v>101</v>
      </c>
      <c r="B37" s="133" t="s">
        <v>102</v>
      </c>
      <c r="C37" s="137" t="s">
        <v>103</v>
      </c>
      <c r="D37" s="135" t="s">
        <v>40</v>
      </c>
      <c r="E37" s="134">
        <f t="shared" si="1"/>
        <v>14.4</v>
      </c>
      <c r="F37" s="136">
        <v>14.4</v>
      </c>
      <c r="G37" s="134"/>
    </row>
    <row r="38" ht="31" customHeight="1" spans="1:7">
      <c r="A38" s="133" t="s">
        <v>104</v>
      </c>
      <c r="B38" s="133" t="s">
        <v>105</v>
      </c>
      <c r="C38" s="137" t="s">
        <v>106</v>
      </c>
      <c r="D38" s="135" t="s">
        <v>77</v>
      </c>
      <c r="E38" s="134">
        <f t="shared" si="1"/>
        <v>22.5</v>
      </c>
      <c r="F38" s="136">
        <v>22.5</v>
      </c>
      <c r="G38" s="134"/>
    </row>
    <row r="39" ht="31" customHeight="1" spans="1:7">
      <c r="A39" s="133" t="s">
        <v>107</v>
      </c>
      <c r="B39" s="133" t="s">
        <v>79</v>
      </c>
      <c r="C39" s="137" t="s">
        <v>108</v>
      </c>
      <c r="D39" s="135" t="s">
        <v>81</v>
      </c>
      <c r="E39" s="134">
        <f t="shared" si="1"/>
        <v>10</v>
      </c>
      <c r="F39" s="136">
        <v>10</v>
      </c>
      <c r="G39" s="134"/>
    </row>
    <row r="40" ht="31" customHeight="1" spans="1:7">
      <c r="A40" s="133" t="s">
        <v>109</v>
      </c>
      <c r="B40" s="133" t="s">
        <v>102</v>
      </c>
      <c r="C40" s="137" t="s">
        <v>110</v>
      </c>
      <c r="D40" s="135" t="s">
        <v>40</v>
      </c>
      <c r="E40" s="134">
        <f t="shared" si="1"/>
        <v>17.5</v>
      </c>
      <c r="F40" s="136">
        <v>17.5</v>
      </c>
      <c r="G40" s="134"/>
    </row>
    <row r="41" ht="31" customHeight="1" spans="1:7">
      <c r="A41" s="133" t="s">
        <v>111</v>
      </c>
      <c r="B41" s="133" t="s">
        <v>102</v>
      </c>
      <c r="C41" s="137" t="s">
        <v>112</v>
      </c>
      <c r="D41" s="135" t="s">
        <v>40</v>
      </c>
      <c r="E41" s="134">
        <f t="shared" si="1"/>
        <v>20</v>
      </c>
      <c r="F41" s="136">
        <v>20</v>
      </c>
      <c r="G41" s="134"/>
    </row>
    <row r="42" ht="31" customHeight="1" spans="1:7">
      <c r="A42" s="133" t="s">
        <v>113</v>
      </c>
      <c r="B42" s="133" t="s">
        <v>102</v>
      </c>
      <c r="C42" s="137" t="s">
        <v>114</v>
      </c>
      <c r="D42" s="135" t="s">
        <v>40</v>
      </c>
      <c r="E42" s="134">
        <f t="shared" si="1"/>
        <v>40</v>
      </c>
      <c r="F42" s="136">
        <v>40</v>
      </c>
      <c r="G42" s="134"/>
    </row>
    <row r="43" ht="31" customHeight="1" spans="1:7">
      <c r="A43" s="133" t="s">
        <v>115</v>
      </c>
      <c r="B43" s="133" t="s">
        <v>116</v>
      </c>
      <c r="C43" s="137" t="s">
        <v>117</v>
      </c>
      <c r="D43" s="135" t="s">
        <v>77</v>
      </c>
      <c r="E43" s="134">
        <f t="shared" si="1"/>
        <v>5</v>
      </c>
      <c r="F43" s="136">
        <v>5</v>
      </c>
      <c r="G43" s="134"/>
    </row>
    <row r="44" ht="31" customHeight="1" spans="1:7">
      <c r="A44" s="133" t="s">
        <v>118</v>
      </c>
      <c r="B44" s="133" t="s">
        <v>116</v>
      </c>
      <c r="C44" s="137" t="s">
        <v>119</v>
      </c>
      <c r="D44" s="135" t="s">
        <v>120</v>
      </c>
      <c r="E44" s="134">
        <f t="shared" si="1"/>
        <v>4</v>
      </c>
      <c r="F44" s="136">
        <v>4</v>
      </c>
      <c r="G44" s="134"/>
    </row>
    <row r="45" ht="31" customHeight="1" spans="1:7">
      <c r="A45" s="133" t="s">
        <v>121</v>
      </c>
      <c r="B45" s="133" t="s">
        <v>116</v>
      </c>
      <c r="C45" s="137" t="s">
        <v>122</v>
      </c>
      <c r="D45" s="135" t="s">
        <v>120</v>
      </c>
      <c r="E45" s="134">
        <f t="shared" si="1"/>
        <v>3.25</v>
      </c>
      <c r="F45" s="136">
        <v>3.25</v>
      </c>
      <c r="G45" s="134"/>
    </row>
    <row r="46" ht="31" customHeight="1" spans="1:7">
      <c r="A46" s="133" t="s">
        <v>123</v>
      </c>
      <c r="B46" s="133" t="s">
        <v>124</v>
      </c>
      <c r="C46" s="137" t="s">
        <v>125</v>
      </c>
      <c r="D46" s="135" t="s">
        <v>77</v>
      </c>
      <c r="E46" s="134">
        <f t="shared" si="1"/>
        <v>7</v>
      </c>
      <c r="F46" s="136">
        <v>7</v>
      </c>
      <c r="G46" s="134"/>
    </row>
    <row r="47" ht="31" customHeight="1" spans="1:7">
      <c r="A47" s="133" t="s">
        <v>126</v>
      </c>
      <c r="B47" s="133" t="s">
        <v>124</v>
      </c>
      <c r="C47" s="137" t="s">
        <v>127</v>
      </c>
      <c r="D47" s="135" t="s">
        <v>77</v>
      </c>
      <c r="E47" s="134">
        <f t="shared" si="1"/>
        <v>7</v>
      </c>
      <c r="F47" s="136">
        <v>7</v>
      </c>
      <c r="G47" s="134"/>
    </row>
    <row r="48" ht="31" customHeight="1" spans="1:7">
      <c r="A48" s="133" t="s">
        <v>128</v>
      </c>
      <c r="B48" s="133" t="s">
        <v>124</v>
      </c>
      <c r="C48" s="137" t="s">
        <v>127</v>
      </c>
      <c r="D48" s="135" t="s">
        <v>77</v>
      </c>
      <c r="E48" s="134">
        <f t="shared" si="1"/>
        <v>8</v>
      </c>
      <c r="F48" s="136">
        <v>8</v>
      </c>
      <c r="G48" s="134"/>
    </row>
    <row r="49" ht="31" customHeight="1" spans="1:7">
      <c r="A49" s="133" t="s">
        <v>129</v>
      </c>
      <c r="B49" s="133" t="s">
        <v>130</v>
      </c>
      <c r="C49" s="137" t="s">
        <v>131</v>
      </c>
      <c r="D49" s="135" t="s">
        <v>132</v>
      </c>
      <c r="E49" s="134">
        <f t="shared" si="1"/>
        <v>7.5</v>
      </c>
      <c r="F49" s="136">
        <v>7.5</v>
      </c>
      <c r="G49" s="134"/>
    </row>
    <row r="50" ht="31" customHeight="1" spans="1:7">
      <c r="A50" s="133" t="s">
        <v>133</v>
      </c>
      <c r="B50" s="133" t="s">
        <v>130</v>
      </c>
      <c r="C50" s="137" t="s">
        <v>134</v>
      </c>
      <c r="D50" s="135" t="s">
        <v>132</v>
      </c>
      <c r="E50" s="134">
        <f t="shared" si="1"/>
        <v>15</v>
      </c>
      <c r="F50" s="136">
        <v>15</v>
      </c>
      <c r="G50" s="134"/>
    </row>
    <row r="51" ht="31" customHeight="1" spans="1:7">
      <c r="A51" s="133" t="s">
        <v>135</v>
      </c>
      <c r="B51" s="133" t="s">
        <v>130</v>
      </c>
      <c r="C51" s="137" t="s">
        <v>136</v>
      </c>
      <c r="D51" s="135" t="s">
        <v>132</v>
      </c>
      <c r="E51" s="134">
        <f t="shared" si="1"/>
        <v>10</v>
      </c>
      <c r="F51" s="136">
        <v>10</v>
      </c>
      <c r="G51" s="134"/>
    </row>
    <row r="52" ht="31" customHeight="1" spans="1:7">
      <c r="A52" s="133" t="s">
        <v>137</v>
      </c>
      <c r="B52" s="133" t="s">
        <v>138</v>
      </c>
      <c r="C52" s="137" t="s">
        <v>139</v>
      </c>
      <c r="D52" s="135" t="s">
        <v>81</v>
      </c>
      <c r="E52" s="134">
        <f t="shared" si="1"/>
        <v>10</v>
      </c>
      <c r="F52" s="136">
        <v>10</v>
      </c>
      <c r="G52" s="134"/>
    </row>
    <row r="53" ht="31" customHeight="1" spans="1:7">
      <c r="A53" s="133" t="s">
        <v>140</v>
      </c>
      <c r="B53" s="133" t="s">
        <v>141</v>
      </c>
      <c r="C53" s="137" t="s">
        <v>142</v>
      </c>
      <c r="D53" s="135" t="s">
        <v>120</v>
      </c>
      <c r="E53" s="134">
        <f t="shared" si="1"/>
        <v>18</v>
      </c>
      <c r="F53" s="136">
        <v>18</v>
      </c>
      <c r="G53" s="134"/>
    </row>
    <row r="54" ht="48.75" customHeight="1" spans="1:7">
      <c r="A54" s="138"/>
      <c r="B54" s="138"/>
      <c r="C54" s="139"/>
      <c r="D54" s="139"/>
      <c r="E54" s="139"/>
      <c r="F54" s="139"/>
      <c r="G54" s="139"/>
    </row>
  </sheetData>
  <mergeCells count="10">
    <mergeCell ref="A2:G2"/>
    <mergeCell ref="E5:G5"/>
    <mergeCell ref="A54:G5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7" workbookViewId="0">
      <selection activeCell="C24" sqref="C24"/>
    </sheetView>
  </sheetViews>
  <sheetFormatPr defaultColWidth="9" defaultRowHeight="14.25" outlineLevelCol="6"/>
  <cols>
    <col min="1" max="1" width="12.125" customWidth="1"/>
    <col min="2" max="2" width="21.875" customWidth="1"/>
    <col min="3" max="3" width="38.375" customWidth="1"/>
    <col min="4" max="4" width="20" customWidth="1"/>
    <col min="5" max="7" width="11.375" customWidth="1"/>
  </cols>
  <sheetData>
    <row r="1" spans="1:7">
      <c r="G1" s="123" t="s">
        <v>143</v>
      </c>
    </row>
    <row r="2" ht="25.5" spans="1:7">
      <c r="A2" s="124" t="s">
        <v>144</v>
      </c>
      <c r="B2" s="124"/>
      <c r="C2" s="124"/>
      <c r="D2" s="124"/>
      <c r="E2" s="124"/>
      <c r="F2" s="124"/>
      <c r="G2" s="124"/>
    </row>
    <row r="4" spans="1:7">
      <c r="A4" s="125" t="s">
        <v>14</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24</v>
      </c>
      <c r="F6" s="131" t="s">
        <v>25</v>
      </c>
      <c r="G6" s="131" t="s">
        <v>36</v>
      </c>
    </row>
    <row r="7" ht="40.5" customHeight="1" spans="1:7">
      <c r="A7" s="132"/>
      <c r="B7" s="132"/>
      <c r="C7" s="132"/>
      <c r="D7" s="132"/>
      <c r="E7" s="130"/>
      <c r="F7" s="131"/>
      <c r="G7" s="131"/>
    </row>
    <row r="8" ht="21" customHeight="1" spans="1:7">
      <c r="A8" s="133" t="s">
        <v>27</v>
      </c>
      <c r="B8" s="133"/>
      <c r="C8" s="134"/>
      <c r="D8" s="134"/>
      <c r="E8" s="134">
        <f t="shared" ref="E8:E27" si="0">F8</f>
        <v>2525</v>
      </c>
      <c r="F8" s="134">
        <v>2525</v>
      </c>
      <c r="G8" s="134"/>
    </row>
    <row r="9" ht="35" customHeight="1" spans="1:7">
      <c r="A9" s="133" t="s">
        <v>37</v>
      </c>
      <c r="B9" s="133" t="s">
        <v>38</v>
      </c>
      <c r="C9" s="135" t="s">
        <v>39</v>
      </c>
      <c r="D9" s="135" t="s">
        <v>40</v>
      </c>
      <c r="E9" s="134">
        <f t="shared" si="0"/>
        <v>1600</v>
      </c>
      <c r="F9" s="136">
        <v>1600</v>
      </c>
      <c r="G9" s="134"/>
    </row>
    <row r="10" ht="35" customHeight="1" spans="1:7">
      <c r="A10" s="133" t="s">
        <v>41</v>
      </c>
      <c r="B10" s="133" t="s">
        <v>38</v>
      </c>
      <c r="C10" s="135" t="s">
        <v>145</v>
      </c>
      <c r="D10" s="135" t="s">
        <v>40</v>
      </c>
      <c r="E10" s="134">
        <f t="shared" si="0"/>
        <v>300</v>
      </c>
      <c r="F10" s="136">
        <v>300</v>
      </c>
      <c r="G10" s="134"/>
    </row>
    <row r="11" ht="35" customHeight="1" spans="1:7">
      <c r="A11" s="133" t="s">
        <v>43</v>
      </c>
      <c r="B11" s="133" t="s">
        <v>38</v>
      </c>
      <c r="C11" s="135" t="s">
        <v>146</v>
      </c>
      <c r="D11" s="135" t="s">
        <v>45</v>
      </c>
      <c r="E11" s="134">
        <f t="shared" si="0"/>
        <v>50</v>
      </c>
      <c r="F11" s="136">
        <v>50</v>
      </c>
      <c r="G11" s="134"/>
    </row>
    <row r="12" ht="35" customHeight="1" spans="1:7">
      <c r="A12" s="133" t="s">
        <v>46</v>
      </c>
      <c r="B12" s="133" t="s">
        <v>38</v>
      </c>
      <c r="C12" s="135" t="s">
        <v>73</v>
      </c>
      <c r="D12" s="135" t="s">
        <v>45</v>
      </c>
      <c r="E12" s="134">
        <f t="shared" si="0"/>
        <v>25</v>
      </c>
      <c r="F12" s="136">
        <v>25</v>
      </c>
      <c r="G12" s="134"/>
    </row>
    <row r="13" ht="35" customHeight="1" spans="1:7">
      <c r="A13" s="133" t="s">
        <v>48</v>
      </c>
      <c r="B13" s="133" t="s">
        <v>75</v>
      </c>
      <c r="C13" s="137" t="s">
        <v>76</v>
      </c>
      <c r="D13" s="135" t="s">
        <v>77</v>
      </c>
      <c r="E13" s="134">
        <f t="shared" si="0"/>
        <v>30</v>
      </c>
      <c r="F13" s="136">
        <v>30</v>
      </c>
      <c r="G13" s="134"/>
    </row>
    <row r="14" ht="35" customHeight="1" spans="1:7">
      <c r="A14" s="133" t="s">
        <v>50</v>
      </c>
      <c r="B14" s="133" t="s">
        <v>79</v>
      </c>
      <c r="C14" s="137" t="s">
        <v>80</v>
      </c>
      <c r="D14" s="135" t="s">
        <v>81</v>
      </c>
      <c r="E14" s="134">
        <f t="shared" si="0"/>
        <v>20</v>
      </c>
      <c r="F14" s="136">
        <v>20</v>
      </c>
      <c r="G14" s="134"/>
    </row>
    <row r="15" ht="35" customHeight="1" spans="1:7">
      <c r="A15" s="133" t="s">
        <v>52</v>
      </c>
      <c r="B15" s="133" t="s">
        <v>79</v>
      </c>
      <c r="C15" s="135" t="s">
        <v>83</v>
      </c>
      <c r="D15" s="135" t="s">
        <v>81</v>
      </c>
      <c r="E15" s="134">
        <f t="shared" si="0"/>
        <v>40</v>
      </c>
      <c r="F15" s="136">
        <v>40</v>
      </c>
      <c r="G15" s="134"/>
    </row>
    <row r="16" ht="35" customHeight="1" spans="1:7">
      <c r="A16" s="133" t="s">
        <v>54</v>
      </c>
      <c r="B16" s="135" t="s">
        <v>79</v>
      </c>
      <c r="C16" s="135" t="s">
        <v>89</v>
      </c>
      <c r="D16" s="135" t="s">
        <v>81</v>
      </c>
      <c r="E16" s="134">
        <f t="shared" si="0"/>
        <v>5</v>
      </c>
      <c r="F16" s="136">
        <v>5</v>
      </c>
      <c r="G16" s="134"/>
    </row>
    <row r="17" ht="35" customHeight="1" spans="1:7">
      <c r="A17" s="133" t="s">
        <v>56</v>
      </c>
      <c r="B17" s="135" t="s">
        <v>91</v>
      </c>
      <c r="C17" s="135" t="s">
        <v>92</v>
      </c>
      <c r="D17" s="135" t="s">
        <v>77</v>
      </c>
      <c r="E17" s="134">
        <f t="shared" si="0"/>
        <v>160</v>
      </c>
      <c r="F17" s="136">
        <v>160</v>
      </c>
      <c r="G17" s="134"/>
    </row>
    <row r="18" ht="35" customHeight="1" spans="1:7">
      <c r="A18" s="133" t="s">
        <v>58</v>
      </c>
      <c r="B18" s="135" t="s">
        <v>79</v>
      </c>
      <c r="C18" s="135" t="s">
        <v>147</v>
      </c>
      <c r="D18" s="135" t="s">
        <v>81</v>
      </c>
      <c r="E18" s="134">
        <f t="shared" si="0"/>
        <v>80</v>
      </c>
      <c r="F18" s="136">
        <v>80</v>
      </c>
      <c r="G18" s="134"/>
    </row>
    <row r="19" ht="35" customHeight="1" spans="1:7">
      <c r="A19" s="133" t="s">
        <v>60</v>
      </c>
      <c r="B19" s="135" t="s">
        <v>105</v>
      </c>
      <c r="C19" s="135" t="s">
        <v>106</v>
      </c>
      <c r="D19" s="135" t="s">
        <v>77</v>
      </c>
      <c r="E19" s="134">
        <f t="shared" si="0"/>
        <v>30</v>
      </c>
      <c r="F19" s="136">
        <v>30</v>
      </c>
      <c r="G19" s="134"/>
    </row>
    <row r="20" ht="35" customHeight="1" spans="1:7">
      <c r="A20" s="133" t="s">
        <v>62</v>
      </c>
      <c r="B20" s="135" t="s">
        <v>79</v>
      </c>
      <c r="C20" s="135" t="s">
        <v>108</v>
      </c>
      <c r="D20" s="135" t="s">
        <v>81</v>
      </c>
      <c r="E20" s="134">
        <f t="shared" si="0"/>
        <v>20</v>
      </c>
      <c r="F20" s="136">
        <v>20</v>
      </c>
      <c r="G20" s="134"/>
    </row>
    <row r="21" ht="35" customHeight="1" spans="1:7">
      <c r="A21" s="133" t="s">
        <v>148</v>
      </c>
      <c r="B21" s="135" t="s">
        <v>102</v>
      </c>
      <c r="C21" s="135" t="s">
        <v>112</v>
      </c>
      <c r="D21" s="135" t="s">
        <v>40</v>
      </c>
      <c r="E21" s="134">
        <f t="shared" si="0"/>
        <v>20</v>
      </c>
      <c r="F21" s="136">
        <v>20</v>
      </c>
      <c r="G21" s="134"/>
    </row>
    <row r="22" ht="35" customHeight="1" spans="1:7">
      <c r="A22" s="133" t="s">
        <v>64</v>
      </c>
      <c r="B22" s="135" t="s">
        <v>102</v>
      </c>
      <c r="C22" s="135" t="s">
        <v>114</v>
      </c>
      <c r="D22" s="135" t="s">
        <v>40</v>
      </c>
      <c r="E22" s="134">
        <f t="shared" si="0"/>
        <v>60</v>
      </c>
      <c r="F22" s="136">
        <v>60</v>
      </c>
      <c r="G22" s="134"/>
    </row>
    <row r="23" ht="35" customHeight="1" spans="1:7">
      <c r="A23" s="133" t="s">
        <v>66</v>
      </c>
      <c r="B23" s="135" t="s">
        <v>116</v>
      </c>
      <c r="C23" s="135" t="s">
        <v>117</v>
      </c>
      <c r="D23" s="135" t="s">
        <v>77</v>
      </c>
      <c r="E23" s="134">
        <f t="shared" si="0"/>
        <v>5</v>
      </c>
      <c r="F23" s="136">
        <v>5</v>
      </c>
      <c r="G23" s="134"/>
    </row>
    <row r="24" ht="35" customHeight="1" spans="1:7">
      <c r="A24" s="133" t="s">
        <v>68</v>
      </c>
      <c r="B24" s="135" t="s">
        <v>124</v>
      </c>
      <c r="C24" s="135" t="s">
        <v>127</v>
      </c>
      <c r="D24" s="135" t="s">
        <v>77</v>
      </c>
      <c r="E24" s="134">
        <f t="shared" si="0"/>
        <v>20</v>
      </c>
      <c r="F24" s="136">
        <v>20</v>
      </c>
      <c r="G24" s="134"/>
    </row>
    <row r="25" ht="35" customHeight="1" spans="1:7">
      <c r="A25" s="133" t="s">
        <v>70</v>
      </c>
      <c r="B25" s="135" t="s">
        <v>130</v>
      </c>
      <c r="C25" s="135" t="s">
        <v>134</v>
      </c>
      <c r="D25" s="135" t="s">
        <v>132</v>
      </c>
      <c r="E25" s="134">
        <f t="shared" si="0"/>
        <v>20</v>
      </c>
      <c r="F25" s="136">
        <v>20</v>
      </c>
      <c r="G25" s="134"/>
    </row>
    <row r="26" ht="35" customHeight="1" spans="1:7">
      <c r="A26" s="133" t="s">
        <v>72</v>
      </c>
      <c r="B26" s="135" t="s">
        <v>130</v>
      </c>
      <c r="C26" s="135" t="s">
        <v>136</v>
      </c>
      <c r="D26" s="135" t="s">
        <v>132</v>
      </c>
      <c r="E26" s="134">
        <f t="shared" si="0"/>
        <v>20</v>
      </c>
      <c r="F26" s="136">
        <v>20</v>
      </c>
      <c r="G26" s="134"/>
    </row>
    <row r="27" ht="35" customHeight="1" spans="1:7">
      <c r="A27" s="133" t="s">
        <v>74</v>
      </c>
      <c r="B27" s="135" t="s">
        <v>138</v>
      </c>
      <c r="C27" s="135" t="s">
        <v>139</v>
      </c>
      <c r="D27" s="135" t="s">
        <v>81</v>
      </c>
      <c r="E27" s="134">
        <f t="shared" si="0"/>
        <v>20</v>
      </c>
      <c r="F27" s="136">
        <v>20</v>
      </c>
      <c r="G27" s="13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H14" sqref="H14"/>
    </sheetView>
  </sheetViews>
  <sheetFormatPr defaultColWidth="9" defaultRowHeight="14.25" outlineLevelCol="6"/>
  <cols>
    <col min="1" max="1" width="12.125" customWidth="1"/>
    <col min="2" max="2" width="22.375" customWidth="1"/>
    <col min="3" max="3" width="31" customWidth="1"/>
    <col min="4" max="4" width="21.875" customWidth="1"/>
    <col min="5" max="7" width="11.375" customWidth="1"/>
  </cols>
  <sheetData>
    <row r="1" spans="1:7">
      <c r="G1" s="123" t="s">
        <v>149</v>
      </c>
    </row>
    <row r="2" ht="25.5" spans="1:7">
      <c r="A2" s="124" t="s">
        <v>150</v>
      </c>
      <c r="B2" s="124"/>
      <c r="C2" s="124"/>
      <c r="D2" s="124"/>
      <c r="E2" s="124"/>
      <c r="F2" s="124"/>
      <c r="G2" s="124"/>
    </row>
    <row r="4" spans="1:7">
      <c r="A4" s="125" t="s">
        <v>14</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24</v>
      </c>
      <c r="F6" s="131" t="s">
        <v>25</v>
      </c>
      <c r="G6" s="131" t="s">
        <v>36</v>
      </c>
    </row>
    <row r="7" ht="40.5" customHeight="1" spans="1:7">
      <c r="A7" s="132"/>
      <c r="B7" s="132"/>
      <c r="C7" s="132"/>
      <c r="D7" s="132"/>
      <c r="E7" s="130"/>
      <c r="F7" s="131"/>
      <c r="G7" s="131"/>
    </row>
    <row r="8" ht="35" customHeight="1" spans="1:7">
      <c r="A8" s="133" t="s">
        <v>27</v>
      </c>
      <c r="B8" s="133"/>
      <c r="C8" s="134"/>
      <c r="D8" s="134"/>
      <c r="E8" s="134">
        <f t="shared" ref="E8:E16" si="0">F8</f>
        <v>2510</v>
      </c>
      <c r="F8" s="134">
        <v>2510</v>
      </c>
      <c r="G8" s="134"/>
    </row>
    <row r="9" ht="35" customHeight="1" spans="1:7">
      <c r="A9" s="133" t="s">
        <v>37</v>
      </c>
      <c r="B9" s="133" t="s">
        <v>38</v>
      </c>
      <c r="C9" s="135" t="s">
        <v>39</v>
      </c>
      <c r="D9" s="135" t="s">
        <v>40</v>
      </c>
      <c r="E9" s="134">
        <f t="shared" si="0"/>
        <v>1600</v>
      </c>
      <c r="F9" s="136">
        <v>1600</v>
      </c>
      <c r="G9" s="134"/>
    </row>
    <row r="10" ht="35" customHeight="1" spans="1:7">
      <c r="A10" s="133" t="s">
        <v>41</v>
      </c>
      <c r="B10" s="133" t="s">
        <v>38</v>
      </c>
      <c r="C10" s="135" t="s">
        <v>145</v>
      </c>
      <c r="D10" s="135" t="s">
        <v>40</v>
      </c>
      <c r="E10" s="134">
        <f t="shared" si="0"/>
        <v>350</v>
      </c>
      <c r="F10" s="136">
        <v>350</v>
      </c>
      <c r="G10" s="134"/>
    </row>
    <row r="11" ht="35" customHeight="1" spans="1:7">
      <c r="A11" s="133" t="s">
        <v>43</v>
      </c>
      <c r="B11" s="133" t="s">
        <v>38</v>
      </c>
      <c r="C11" s="135" t="s">
        <v>146</v>
      </c>
      <c r="D11" s="135" t="s">
        <v>45</v>
      </c>
      <c r="E11" s="134">
        <f t="shared" si="0"/>
        <v>50</v>
      </c>
      <c r="F11" s="136">
        <v>50</v>
      </c>
      <c r="G11" s="134"/>
    </row>
    <row r="12" ht="35" customHeight="1" spans="1:7">
      <c r="A12" s="133" t="s">
        <v>46</v>
      </c>
      <c r="B12" s="133" t="s">
        <v>38</v>
      </c>
      <c r="C12" s="135" t="s">
        <v>73</v>
      </c>
      <c r="D12" s="135" t="s">
        <v>45</v>
      </c>
      <c r="E12" s="134">
        <f t="shared" si="0"/>
        <v>25</v>
      </c>
      <c r="F12" s="136">
        <v>25</v>
      </c>
      <c r="G12" s="134"/>
    </row>
    <row r="13" ht="35" customHeight="1" spans="1:7">
      <c r="A13" s="133" t="s">
        <v>48</v>
      </c>
      <c r="B13" s="133" t="s">
        <v>75</v>
      </c>
      <c r="C13" s="135" t="s">
        <v>76</v>
      </c>
      <c r="D13" s="135" t="s">
        <v>77</v>
      </c>
      <c r="E13" s="134">
        <f t="shared" si="0"/>
        <v>30</v>
      </c>
      <c r="F13" s="136">
        <v>30</v>
      </c>
      <c r="G13" s="134"/>
    </row>
    <row r="14" ht="35" customHeight="1" spans="1:7">
      <c r="A14" s="133" t="s">
        <v>50</v>
      </c>
      <c r="B14" s="135" t="s">
        <v>79</v>
      </c>
      <c r="C14" s="135" t="s">
        <v>89</v>
      </c>
      <c r="D14" s="135" t="s">
        <v>81</v>
      </c>
      <c r="E14" s="134">
        <f t="shared" si="0"/>
        <v>5</v>
      </c>
      <c r="F14" s="136">
        <v>5</v>
      </c>
      <c r="G14" s="134"/>
    </row>
    <row r="15" ht="35" customHeight="1" spans="1:7">
      <c r="A15" s="133" t="s">
        <v>52</v>
      </c>
      <c r="B15" s="135" t="s">
        <v>91</v>
      </c>
      <c r="C15" s="135" t="s">
        <v>92</v>
      </c>
      <c r="D15" s="135" t="s">
        <v>77</v>
      </c>
      <c r="E15" s="134">
        <f t="shared" si="0"/>
        <v>170</v>
      </c>
      <c r="F15" s="136">
        <v>170</v>
      </c>
      <c r="G15" s="134"/>
    </row>
    <row r="16" ht="35" customHeight="1" spans="1:7">
      <c r="A16" s="133" t="s">
        <v>54</v>
      </c>
      <c r="B16" s="135" t="s">
        <v>79</v>
      </c>
      <c r="C16" s="135" t="s">
        <v>147</v>
      </c>
      <c r="D16" s="135" t="s">
        <v>81</v>
      </c>
      <c r="E16" s="134">
        <f t="shared" si="0"/>
        <v>60</v>
      </c>
      <c r="F16" s="136">
        <v>60</v>
      </c>
      <c r="G16" s="134"/>
    </row>
    <row r="17" ht="35" customHeight="1" spans="1:7">
      <c r="A17" s="133" t="s">
        <v>56</v>
      </c>
      <c r="B17" s="135" t="s">
        <v>105</v>
      </c>
      <c r="C17" s="135" t="s">
        <v>106</v>
      </c>
      <c r="D17" s="135" t="s">
        <v>77</v>
      </c>
      <c r="E17" s="134">
        <f t="shared" ref="E17:E26" si="1">F17</f>
        <v>30</v>
      </c>
      <c r="F17" s="136">
        <v>30</v>
      </c>
      <c r="G17" s="134"/>
    </row>
    <row r="18" ht="35" customHeight="1" spans="1:7">
      <c r="A18" s="133" t="s">
        <v>58</v>
      </c>
      <c r="B18" s="135" t="s">
        <v>79</v>
      </c>
      <c r="C18" s="135" t="s">
        <v>108</v>
      </c>
      <c r="D18" s="135" t="s">
        <v>81</v>
      </c>
      <c r="E18" s="134">
        <f t="shared" si="1"/>
        <v>20</v>
      </c>
      <c r="F18" s="136">
        <v>20</v>
      </c>
      <c r="G18" s="134"/>
    </row>
    <row r="19" ht="35" customHeight="1" spans="1:7">
      <c r="A19" s="133" t="s">
        <v>60</v>
      </c>
      <c r="B19" s="135" t="s">
        <v>102</v>
      </c>
      <c r="C19" s="135" t="s">
        <v>112</v>
      </c>
      <c r="D19" s="135" t="s">
        <v>40</v>
      </c>
      <c r="E19" s="134">
        <f t="shared" si="1"/>
        <v>20</v>
      </c>
      <c r="F19" s="136">
        <v>20</v>
      </c>
      <c r="G19" s="134"/>
    </row>
    <row r="20" ht="35" customHeight="1" spans="1:7">
      <c r="A20" s="133" t="s">
        <v>62</v>
      </c>
      <c r="B20" s="135" t="s">
        <v>102</v>
      </c>
      <c r="C20" s="135" t="s">
        <v>114</v>
      </c>
      <c r="D20" s="135" t="s">
        <v>40</v>
      </c>
      <c r="E20" s="134">
        <f t="shared" si="1"/>
        <v>65</v>
      </c>
      <c r="F20" s="136">
        <v>65</v>
      </c>
      <c r="G20" s="134"/>
    </row>
    <row r="21" ht="35" customHeight="1" spans="1:7">
      <c r="A21" s="133" t="s">
        <v>148</v>
      </c>
      <c r="B21" s="135" t="s">
        <v>116</v>
      </c>
      <c r="C21" s="135" t="s">
        <v>117</v>
      </c>
      <c r="D21" s="135" t="s">
        <v>77</v>
      </c>
      <c r="E21" s="134">
        <f t="shared" si="1"/>
        <v>5</v>
      </c>
      <c r="F21" s="136">
        <v>5</v>
      </c>
      <c r="G21" s="134"/>
    </row>
    <row r="22" ht="35" customHeight="1" spans="1:7">
      <c r="A22" s="133" t="s">
        <v>64</v>
      </c>
      <c r="B22" s="135" t="s">
        <v>124</v>
      </c>
      <c r="C22" s="135" t="s">
        <v>127</v>
      </c>
      <c r="D22" s="135" t="s">
        <v>77</v>
      </c>
      <c r="E22" s="134">
        <f t="shared" si="1"/>
        <v>20</v>
      </c>
      <c r="F22" s="136">
        <v>20</v>
      </c>
      <c r="G22" s="134"/>
    </row>
    <row r="23" ht="35" customHeight="1" spans="1:7">
      <c r="A23" s="133" t="s">
        <v>66</v>
      </c>
      <c r="B23" s="135" t="s">
        <v>130</v>
      </c>
      <c r="C23" s="135" t="s">
        <v>151</v>
      </c>
      <c r="D23" s="135" t="s">
        <v>132</v>
      </c>
      <c r="E23" s="134">
        <f t="shared" si="1"/>
        <v>20</v>
      </c>
      <c r="F23" s="136">
        <v>20</v>
      </c>
      <c r="G23" s="134"/>
    </row>
    <row r="24" ht="35" customHeight="1" spans="1:7">
      <c r="A24" s="133" t="s">
        <v>68</v>
      </c>
      <c r="B24" s="135" t="s">
        <v>130</v>
      </c>
      <c r="C24" s="135" t="s">
        <v>136</v>
      </c>
      <c r="D24" s="135" t="s">
        <v>132</v>
      </c>
      <c r="E24" s="134">
        <f t="shared" si="1"/>
        <v>20</v>
      </c>
      <c r="F24" s="136">
        <v>20</v>
      </c>
      <c r="G24" s="134"/>
    </row>
    <row r="25" ht="35" customHeight="1" spans="1:7">
      <c r="A25" s="133" t="s">
        <v>70</v>
      </c>
      <c r="B25" s="135" t="s">
        <v>138</v>
      </c>
      <c r="C25" s="135" t="s">
        <v>139</v>
      </c>
      <c r="D25" s="135" t="s">
        <v>81</v>
      </c>
      <c r="E25" s="134">
        <f t="shared" si="1"/>
        <v>20</v>
      </c>
      <c r="F25" s="136">
        <v>20</v>
      </c>
      <c r="G25" s="13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19" sqref="Y19"/>
    </sheetView>
  </sheetViews>
  <sheetFormatPr defaultColWidth="9" defaultRowHeight="14.25"/>
  <cols>
    <col min="1" max="1" width="2.75" style="4" customWidth="1"/>
    <col min="2" max="2" width="7.875" style="4" customWidth="1"/>
    <col min="3" max="3" width="4.75" style="4" customWidth="1"/>
    <col min="4" max="4" width="5" style="4" customWidth="1"/>
    <col min="5" max="5" width="4.75" style="4" customWidth="1"/>
    <col min="6" max="6" width="6.75" style="4" customWidth="1"/>
    <col min="7" max="7" width="4.875" style="4" customWidth="1"/>
    <col min="8" max="8" width="4.75" style="4" customWidth="1"/>
    <col min="9" max="9" width="5.2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6" t="s">
        <v>152</v>
      </c>
      <c r="B1" s="106"/>
      <c r="C1" s="106"/>
      <c r="D1" s="106"/>
      <c r="E1" s="106"/>
      <c r="F1" s="106"/>
    </row>
    <row r="2" ht="28.5" customHeight="1" spans="1:21">
      <c r="A2" s="107" t="s">
        <v>153</v>
      </c>
      <c r="B2" s="107"/>
      <c r="C2" s="107"/>
      <c r="D2" s="107"/>
      <c r="E2" s="107"/>
      <c r="F2" s="107"/>
      <c r="G2" s="107"/>
      <c r="H2" s="107"/>
      <c r="I2" s="107"/>
      <c r="J2" s="107"/>
      <c r="K2" s="107"/>
      <c r="L2" s="107"/>
      <c r="M2" s="107"/>
      <c r="N2" s="107"/>
      <c r="O2" s="107"/>
      <c r="P2" s="107"/>
      <c r="Q2" s="107"/>
      <c r="R2" s="107"/>
      <c r="S2" s="107"/>
      <c r="T2" s="107"/>
      <c r="U2" s="107"/>
    </row>
    <row r="3" ht="21" customHeight="1" spans="1:21">
      <c r="T3" s="4" t="s">
        <v>15</v>
      </c>
    </row>
    <row r="4" s="105" customFormat="1" ht="21.75" customHeight="1" spans="1:21">
      <c r="A4" s="108" t="s">
        <v>154</v>
      </c>
      <c r="B4" s="108" t="s">
        <v>155</v>
      </c>
      <c r="C4" s="108" t="s">
        <v>156</v>
      </c>
      <c r="D4" s="108" t="s">
        <v>157</v>
      </c>
      <c r="E4" s="109" t="s">
        <v>158</v>
      </c>
      <c r="F4" s="109" t="s">
        <v>159</v>
      </c>
      <c r="G4" s="109" t="s">
        <v>160</v>
      </c>
      <c r="H4" s="109"/>
      <c r="I4" s="110" t="s">
        <v>161</v>
      </c>
      <c r="J4" s="111"/>
      <c r="K4" s="111"/>
      <c r="L4" s="111"/>
      <c r="M4" s="111"/>
      <c r="N4" s="111"/>
      <c r="O4" s="112"/>
      <c r="P4" s="112"/>
      <c r="Q4" s="112"/>
      <c r="R4" s="112"/>
      <c r="S4" s="112"/>
      <c r="T4" s="112"/>
      <c r="U4" s="113"/>
    </row>
    <row r="5" s="105" customFormat="1" ht="28.5" customHeight="1" spans="1:21">
      <c r="A5" s="114"/>
      <c r="B5" s="114"/>
      <c r="C5" s="114"/>
      <c r="D5" s="114"/>
      <c r="E5" s="109"/>
      <c r="F5" s="109"/>
      <c r="G5" s="109" t="s">
        <v>22</v>
      </c>
      <c r="H5" s="115" t="s">
        <v>23</v>
      </c>
      <c r="I5" s="109" t="s">
        <v>21</v>
      </c>
      <c r="J5" s="109" t="s">
        <v>162</v>
      </c>
      <c r="K5" s="109" t="s">
        <v>163</v>
      </c>
      <c r="L5" s="109" t="s">
        <v>164</v>
      </c>
      <c r="M5" s="109" t="s">
        <v>165</v>
      </c>
      <c r="N5" s="109" t="s">
        <v>166</v>
      </c>
      <c r="O5" s="113" t="s">
        <v>167</v>
      </c>
      <c r="P5" s="109" t="s">
        <v>168</v>
      </c>
      <c r="Q5" s="109" t="s">
        <v>169</v>
      </c>
      <c r="R5" s="109" t="s">
        <v>170</v>
      </c>
      <c r="S5" s="109" t="s">
        <v>171</v>
      </c>
      <c r="T5" s="109" t="s">
        <v>172</v>
      </c>
      <c r="U5" s="109"/>
    </row>
    <row r="6" s="105" customFormat="1" ht="60" customHeight="1" spans="1:21">
      <c r="A6" s="116"/>
      <c r="B6" s="116"/>
      <c r="C6" s="116"/>
      <c r="D6" s="116"/>
      <c r="E6" s="109"/>
      <c r="F6" s="109"/>
      <c r="G6" s="109"/>
      <c r="H6" s="115"/>
      <c r="I6" s="109"/>
      <c r="J6" s="109"/>
      <c r="K6" s="109"/>
      <c r="L6" s="109"/>
      <c r="M6" s="109"/>
      <c r="N6" s="109"/>
      <c r="O6" s="113"/>
      <c r="P6" s="109"/>
      <c r="Q6" s="109"/>
      <c r="R6" s="109"/>
      <c r="S6" s="109"/>
      <c r="T6" s="109" t="s">
        <v>173</v>
      </c>
      <c r="U6" s="109" t="s">
        <v>174</v>
      </c>
    </row>
    <row r="7" ht="54" spans="1:21">
      <c r="A7" s="99">
        <v>1</v>
      </c>
      <c r="B7" s="99">
        <v>542001</v>
      </c>
      <c r="C7" s="102" t="s">
        <v>3</v>
      </c>
      <c r="D7" s="102" t="s">
        <v>175</v>
      </c>
      <c r="E7" s="102" t="s">
        <v>176</v>
      </c>
      <c r="F7" s="99">
        <v>0.55</v>
      </c>
      <c r="G7" s="99">
        <v>0.55</v>
      </c>
      <c r="H7" s="117"/>
      <c r="I7" s="99">
        <v>0.55</v>
      </c>
      <c r="J7" s="99">
        <v>0.55</v>
      </c>
      <c r="K7" s="99"/>
      <c r="L7" s="99"/>
      <c r="M7" s="99"/>
      <c r="N7" s="99"/>
      <c r="O7" s="118"/>
      <c r="P7" s="99"/>
      <c r="Q7" s="99"/>
      <c r="R7" s="99"/>
      <c r="S7" s="99"/>
      <c r="T7" s="99"/>
      <c r="U7" s="99"/>
    </row>
    <row r="8" spans="1:21">
      <c r="A8" s="99"/>
      <c r="B8" s="99"/>
      <c r="C8" s="99"/>
      <c r="D8" s="99"/>
      <c r="E8" s="99"/>
      <c r="F8" s="99"/>
      <c r="G8" s="99"/>
      <c r="H8" s="117"/>
      <c r="I8" s="99"/>
      <c r="J8" s="99"/>
      <c r="K8" s="99"/>
      <c r="L8" s="99"/>
      <c r="M8" s="99"/>
      <c r="N8" s="99"/>
      <c r="O8" s="118"/>
      <c r="P8" s="99"/>
      <c r="Q8" s="99"/>
      <c r="R8" s="99"/>
      <c r="S8" s="99"/>
      <c r="T8" s="99"/>
      <c r="U8" s="99"/>
    </row>
    <row r="9" spans="1:21">
      <c r="A9" s="99"/>
      <c r="B9" s="99"/>
      <c r="C9" s="99"/>
      <c r="D9" s="99"/>
      <c r="E9" s="99"/>
      <c r="F9" s="99"/>
      <c r="G9" s="99"/>
      <c r="H9" s="117"/>
      <c r="I9" s="99"/>
      <c r="J9" s="99"/>
      <c r="K9" s="99"/>
      <c r="L9" s="99"/>
      <c r="M9" s="99"/>
      <c r="N9" s="99"/>
      <c r="O9" s="118"/>
      <c r="P9" s="99"/>
      <c r="Q9" s="99"/>
      <c r="R9" s="99"/>
      <c r="S9" s="99"/>
      <c r="T9" s="99"/>
      <c r="U9" s="99"/>
    </row>
    <row r="10" spans="1:21">
      <c r="A10" s="99"/>
      <c r="B10" s="99"/>
      <c r="C10" s="99"/>
      <c r="D10" s="99"/>
      <c r="E10" s="99"/>
      <c r="F10" s="99"/>
      <c r="G10" s="99"/>
      <c r="H10" s="117"/>
      <c r="I10" s="99"/>
      <c r="J10" s="99"/>
      <c r="K10" s="99"/>
      <c r="L10" s="99"/>
      <c r="M10" s="99"/>
      <c r="N10" s="99"/>
      <c r="O10" s="118"/>
      <c r="P10" s="99"/>
      <c r="Q10" s="99"/>
      <c r="R10" s="99"/>
      <c r="S10" s="99"/>
      <c r="T10" s="99"/>
      <c r="U10" s="99"/>
    </row>
    <row r="11" spans="1:21">
      <c r="A11" s="99"/>
      <c r="B11" s="99"/>
      <c r="C11" s="99"/>
      <c r="D11" s="99"/>
      <c r="E11" s="99"/>
      <c r="F11" s="99"/>
      <c r="G11" s="99"/>
      <c r="H11" s="99"/>
      <c r="I11" s="119"/>
      <c r="J11" s="119"/>
      <c r="K11" s="119"/>
      <c r="L11" s="119"/>
      <c r="M11" s="119"/>
      <c r="N11" s="119"/>
      <c r="O11" s="99"/>
      <c r="P11" s="99"/>
      <c r="Q11" s="99"/>
      <c r="R11" s="99"/>
      <c r="S11" s="99"/>
      <c r="T11" s="99"/>
      <c r="U11" s="99"/>
    </row>
    <row r="12" spans="1:21">
      <c r="A12" s="99"/>
      <c r="B12" s="99"/>
      <c r="C12" s="99"/>
      <c r="D12" s="99"/>
      <c r="E12" s="99"/>
      <c r="F12" s="99"/>
      <c r="G12" s="99"/>
      <c r="H12" s="99"/>
      <c r="I12" s="99"/>
      <c r="J12" s="99"/>
      <c r="K12" s="99"/>
      <c r="L12" s="99"/>
      <c r="M12" s="99"/>
      <c r="N12" s="99"/>
      <c r="O12" s="99"/>
      <c r="P12" s="99"/>
      <c r="Q12" s="99"/>
      <c r="R12" s="99"/>
      <c r="S12" s="99"/>
      <c r="T12" s="99"/>
      <c r="U12" s="99"/>
    </row>
    <row r="13" spans="1:21">
      <c r="A13" s="99"/>
      <c r="B13" s="99"/>
      <c r="C13" s="99"/>
      <c r="D13" s="99"/>
      <c r="E13" s="99"/>
      <c r="F13" s="99"/>
      <c r="G13" s="99"/>
      <c r="H13" s="99"/>
      <c r="I13" s="99"/>
      <c r="J13" s="99"/>
      <c r="K13" s="99"/>
      <c r="L13" s="99"/>
      <c r="M13" s="99"/>
      <c r="N13" s="99"/>
      <c r="O13" s="99"/>
      <c r="P13" s="99"/>
      <c r="Q13" s="99"/>
      <c r="R13" s="99"/>
      <c r="S13" s="99"/>
      <c r="T13" s="99"/>
      <c r="U13" s="99"/>
    </row>
    <row r="14" spans="1:21">
      <c r="A14" s="99"/>
      <c r="B14" s="99"/>
      <c r="C14" s="99"/>
      <c r="D14" s="99"/>
      <c r="E14" s="99"/>
      <c r="F14" s="99"/>
      <c r="G14" s="99"/>
      <c r="H14" s="99"/>
      <c r="I14" s="99"/>
      <c r="J14" s="99"/>
      <c r="K14" s="99"/>
      <c r="L14" s="99"/>
      <c r="M14" s="99"/>
      <c r="N14" s="99"/>
      <c r="O14" s="99"/>
      <c r="P14" s="99"/>
      <c r="Q14" s="99"/>
      <c r="R14" s="99"/>
      <c r="S14" s="99"/>
      <c r="T14" s="99"/>
      <c r="U14" s="99"/>
    </row>
    <row r="15" spans="1:21">
      <c r="A15" s="99"/>
      <c r="B15" s="99"/>
      <c r="C15" s="99"/>
      <c r="D15" s="99"/>
      <c r="E15" s="99"/>
      <c r="F15" s="99"/>
      <c r="G15" s="99"/>
      <c r="H15" s="99"/>
      <c r="I15" s="99"/>
      <c r="J15" s="99"/>
      <c r="K15" s="99"/>
      <c r="L15" s="99"/>
      <c r="M15" s="99"/>
      <c r="N15" s="99"/>
      <c r="O15" s="99"/>
      <c r="P15" s="99"/>
      <c r="Q15" s="99"/>
      <c r="R15" s="99"/>
      <c r="S15" s="99"/>
      <c r="T15" s="99"/>
      <c r="U15" s="99"/>
    </row>
    <row r="16" spans="1:21">
      <c r="A16" s="99"/>
      <c r="B16" s="99"/>
      <c r="C16" s="99"/>
      <c r="D16" s="99"/>
      <c r="E16" s="99"/>
      <c r="F16" s="99"/>
      <c r="G16" s="99"/>
      <c r="H16" s="99"/>
      <c r="I16" s="99"/>
      <c r="J16" s="99"/>
      <c r="K16" s="99"/>
      <c r="L16" s="99"/>
      <c r="M16" s="99"/>
      <c r="N16" s="99"/>
      <c r="O16" s="99"/>
      <c r="P16" s="99"/>
      <c r="Q16" s="99"/>
      <c r="R16" s="99"/>
      <c r="S16" s="99"/>
      <c r="T16" s="99"/>
      <c r="U16" s="99"/>
    </row>
    <row r="17" spans="1:21">
      <c r="A17" s="99"/>
      <c r="B17" s="99"/>
      <c r="C17" s="99"/>
      <c r="D17" s="99"/>
      <c r="E17" s="99"/>
      <c r="F17" s="99"/>
      <c r="G17" s="99"/>
      <c r="H17" s="99"/>
      <c r="I17" s="99"/>
      <c r="J17" s="99"/>
      <c r="K17" s="99"/>
      <c r="L17" s="99"/>
      <c r="M17" s="99"/>
      <c r="N17" s="99"/>
      <c r="O17" s="99"/>
      <c r="P17" s="99"/>
      <c r="Q17" s="99"/>
      <c r="R17" s="99"/>
      <c r="S17" s="99"/>
      <c r="T17" s="99"/>
      <c r="U17" s="99"/>
    </row>
    <row r="18" spans="1:21">
      <c r="A18" s="99"/>
      <c r="B18" s="99"/>
      <c r="C18" s="99"/>
      <c r="D18" s="99"/>
      <c r="E18" s="99"/>
      <c r="F18" s="99"/>
      <c r="G18" s="99"/>
      <c r="H18" s="99"/>
      <c r="I18" s="99"/>
      <c r="J18" s="99"/>
      <c r="K18" s="99"/>
      <c r="L18" s="99"/>
      <c r="M18" s="99"/>
      <c r="N18" s="99"/>
      <c r="O18" s="99"/>
      <c r="P18" s="99"/>
      <c r="Q18" s="99"/>
      <c r="R18" s="99"/>
      <c r="S18" s="99"/>
      <c r="T18" s="99"/>
      <c r="U18" s="99"/>
    </row>
    <row r="19" spans="1:21">
      <c r="A19" s="99"/>
      <c r="B19" s="99"/>
      <c r="C19" s="99"/>
      <c r="D19" s="99"/>
      <c r="E19" s="99"/>
      <c r="F19" s="99"/>
      <c r="G19" s="99"/>
      <c r="H19" s="99"/>
      <c r="I19" s="99"/>
      <c r="J19" s="99"/>
      <c r="K19" s="99"/>
      <c r="L19" s="99"/>
      <c r="M19" s="99"/>
      <c r="N19" s="99"/>
      <c r="O19" s="99"/>
      <c r="P19" s="99"/>
      <c r="Q19" s="99"/>
      <c r="R19" s="99"/>
      <c r="S19" s="99"/>
      <c r="T19" s="99"/>
      <c r="U19" s="99"/>
    </row>
    <row r="20" spans="1:21">
      <c r="A20" s="99"/>
      <c r="B20" s="99"/>
      <c r="C20" s="99"/>
      <c r="D20" s="99"/>
      <c r="E20" s="99"/>
      <c r="F20" s="99"/>
      <c r="G20" s="99"/>
      <c r="H20" s="99"/>
      <c r="I20" s="99"/>
      <c r="J20" s="99"/>
      <c r="K20" s="99"/>
      <c r="L20" s="99"/>
      <c r="M20" s="99"/>
      <c r="N20" s="99"/>
      <c r="O20" s="99"/>
      <c r="P20" s="99"/>
      <c r="Q20" s="99"/>
      <c r="R20" s="99"/>
      <c r="S20" s="99"/>
      <c r="T20" s="99"/>
      <c r="U20" s="99"/>
    </row>
    <row r="21" spans="1:21">
      <c r="A21" s="99"/>
      <c r="B21" s="99"/>
      <c r="C21" s="99"/>
      <c r="D21" s="99"/>
      <c r="E21" s="99"/>
      <c r="F21" s="99"/>
      <c r="G21" s="99"/>
      <c r="H21" s="99"/>
      <c r="I21" s="99"/>
      <c r="J21" s="99"/>
      <c r="K21" s="99"/>
      <c r="L21" s="99"/>
      <c r="M21" s="99"/>
      <c r="N21" s="99"/>
      <c r="O21" s="99"/>
      <c r="P21" s="99"/>
      <c r="Q21" s="99"/>
      <c r="R21" s="99"/>
      <c r="S21" s="99"/>
      <c r="T21" s="99"/>
      <c r="U21" s="99"/>
    </row>
    <row r="22" spans="1:21">
      <c r="A22" s="99"/>
      <c r="B22" s="99"/>
      <c r="C22" s="99"/>
      <c r="D22" s="99"/>
      <c r="E22" s="99"/>
      <c r="F22" s="99"/>
      <c r="G22" s="99"/>
      <c r="H22" s="99"/>
      <c r="I22" s="99"/>
      <c r="J22" s="99"/>
      <c r="K22" s="99"/>
      <c r="L22" s="99"/>
      <c r="M22" s="99"/>
      <c r="N22" s="99"/>
      <c r="O22" s="99"/>
      <c r="P22" s="99"/>
      <c r="Q22" s="99"/>
      <c r="R22" s="99"/>
      <c r="S22" s="99"/>
      <c r="T22" s="99"/>
      <c r="U22" s="99"/>
    </row>
    <row r="23" spans="1:21">
      <c r="A23" s="99"/>
      <c r="B23" s="99"/>
      <c r="C23" s="99"/>
      <c r="D23" s="99"/>
      <c r="E23" s="99"/>
      <c r="F23" s="99"/>
      <c r="G23" s="99"/>
      <c r="H23" s="99"/>
      <c r="I23" s="99"/>
      <c r="J23" s="99"/>
      <c r="K23" s="99"/>
      <c r="L23" s="99"/>
      <c r="M23" s="99"/>
      <c r="N23" s="99"/>
      <c r="O23" s="99"/>
      <c r="P23" s="99"/>
      <c r="Q23" s="99"/>
      <c r="R23" s="99"/>
      <c r="S23" s="99"/>
      <c r="T23" s="99"/>
      <c r="U23" s="99"/>
    </row>
    <row r="24" spans="1:21">
      <c r="A24" s="99"/>
      <c r="B24" s="99"/>
      <c r="C24" s="99"/>
      <c r="D24" s="99"/>
      <c r="E24" s="99"/>
      <c r="F24" s="99"/>
      <c r="G24" s="99"/>
      <c r="H24" s="99"/>
      <c r="I24" s="99"/>
      <c r="J24" s="99"/>
      <c r="K24" s="99"/>
      <c r="L24" s="99"/>
      <c r="M24" s="99"/>
      <c r="N24" s="99"/>
      <c r="O24" s="99"/>
      <c r="P24" s="99"/>
      <c r="Q24" s="99"/>
      <c r="R24" s="99"/>
      <c r="S24" s="99"/>
      <c r="T24" s="99"/>
      <c r="U24" s="99"/>
    </row>
    <row r="25" ht="36" customHeight="1" spans="1:21">
      <c r="A25" s="120" t="s">
        <v>177</v>
      </c>
      <c r="B25" s="120"/>
      <c r="C25" s="120"/>
      <c r="D25" s="120"/>
      <c r="E25" s="120"/>
      <c r="F25" s="120"/>
      <c r="G25" s="120"/>
      <c r="H25" s="120"/>
      <c r="I25" s="120"/>
      <c r="J25" s="120"/>
      <c r="K25" s="120"/>
      <c r="L25" s="120"/>
      <c r="M25" s="120"/>
      <c r="N25" s="120"/>
      <c r="O25" s="120"/>
      <c r="P25" s="120"/>
      <c r="Q25" s="120"/>
      <c r="R25" s="120"/>
      <c r="S25" s="120"/>
      <c r="T25" s="120"/>
      <c r="U25" s="120"/>
    </row>
    <row r="26" ht="36" customHeight="1" spans="1:21">
      <c r="A26" s="121" t="s">
        <v>178</v>
      </c>
      <c r="B26" s="121"/>
      <c r="C26" s="121"/>
      <c r="D26" s="121"/>
      <c r="E26" s="121"/>
      <c r="F26" s="121"/>
      <c r="G26" s="121"/>
      <c r="H26" s="121"/>
      <c r="I26" s="121"/>
      <c r="J26" s="121"/>
      <c r="K26" s="121"/>
      <c r="L26" s="121"/>
      <c r="M26" s="121"/>
      <c r="N26" s="121"/>
      <c r="O26" s="121"/>
      <c r="P26" s="121"/>
      <c r="Q26" s="121"/>
      <c r="R26" s="121"/>
      <c r="S26" s="121"/>
      <c r="T26" s="121"/>
      <c r="U26" s="121"/>
    </row>
    <row r="27" spans="1:21">
      <c r="A27" s="122"/>
      <c r="B27" s="122"/>
      <c r="C27" s="122"/>
      <c r="D27" s="122"/>
      <c r="E27" s="122"/>
      <c r="F27" s="122"/>
      <c r="G27" s="122"/>
      <c r="H27" s="122"/>
      <c r="I27" s="122"/>
      <c r="J27" s="122"/>
      <c r="K27" s="122"/>
      <c r="L27" s="122"/>
      <c r="M27" s="122"/>
      <c r="N27" s="122"/>
      <c r="O27" s="122"/>
      <c r="P27" s="122"/>
      <c r="Q27" s="122"/>
      <c r="R27" s="122"/>
      <c r="S27" s="122"/>
      <c r="T27" s="122"/>
      <c r="U27" s="12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6" sqref="$A6:$XFD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4" t="s">
        <v>179</v>
      </c>
    </row>
    <row r="2" ht="28.5" customHeight="1" spans="1:11">
      <c r="A2" s="95" t="s">
        <v>180</v>
      </c>
      <c r="B2" s="95"/>
      <c r="C2" s="95"/>
      <c r="D2" s="95"/>
      <c r="E2" s="95"/>
      <c r="F2" s="95"/>
      <c r="G2" s="95"/>
      <c r="H2" s="95"/>
      <c r="I2" s="95"/>
      <c r="J2" s="95"/>
      <c r="K2" s="95"/>
    </row>
    <row r="3" ht="21" customHeight="1" spans="1:11">
      <c r="A3" s="4" t="s">
        <v>181</v>
      </c>
      <c r="J3" s="4" t="s">
        <v>15</v>
      </c>
    </row>
    <row r="4" spans="1:11">
      <c r="A4" s="96" t="s">
        <v>182</v>
      </c>
      <c r="B4" s="96" t="s">
        <v>183</v>
      </c>
      <c r="C4" s="96" t="s">
        <v>184</v>
      </c>
      <c r="D4" s="96" t="s">
        <v>185</v>
      </c>
      <c r="E4" s="96" t="s">
        <v>186</v>
      </c>
      <c r="F4" s="96" t="s">
        <v>187</v>
      </c>
      <c r="G4" s="96" t="s">
        <v>158</v>
      </c>
      <c r="H4" s="96" t="s">
        <v>159</v>
      </c>
      <c r="I4" s="96"/>
      <c r="J4" s="96"/>
      <c r="K4" s="96"/>
    </row>
    <row r="5" ht="28.5" spans="1:11">
      <c r="A5" s="96"/>
      <c r="B5" s="96"/>
      <c r="C5" s="96"/>
      <c r="D5" s="96"/>
      <c r="E5" s="96"/>
      <c r="F5" s="96"/>
      <c r="G5" s="96"/>
      <c r="H5" s="97" t="s">
        <v>21</v>
      </c>
      <c r="I5" s="97" t="s">
        <v>162</v>
      </c>
      <c r="J5" s="98" t="s">
        <v>173</v>
      </c>
      <c r="K5" s="97" t="s">
        <v>188</v>
      </c>
    </row>
    <row r="6" spans="1:11">
      <c r="A6" s="97"/>
      <c r="B6" s="97" t="s">
        <v>22</v>
      </c>
      <c r="C6" s="97"/>
      <c r="D6" s="99"/>
      <c r="E6" s="99"/>
      <c r="F6" s="99"/>
      <c r="G6" s="99"/>
      <c r="H6" s="100">
        <v>0.55</v>
      </c>
      <c r="I6" s="100">
        <v>0.55</v>
      </c>
      <c r="J6" s="99"/>
      <c r="K6" s="99"/>
    </row>
    <row r="7" ht="42.75" spans="1:11">
      <c r="A7" s="97">
        <v>2200101</v>
      </c>
      <c r="B7" s="97" t="s">
        <v>189</v>
      </c>
      <c r="C7" s="97" t="s">
        <v>190</v>
      </c>
      <c r="D7" s="169" t="s">
        <v>191</v>
      </c>
      <c r="E7" s="99">
        <v>542001</v>
      </c>
      <c r="F7" s="99" t="s">
        <v>192</v>
      </c>
      <c r="G7" s="102" t="s">
        <v>176</v>
      </c>
      <c r="H7" s="100">
        <v>0.55</v>
      </c>
      <c r="I7" s="100">
        <v>0.55</v>
      </c>
      <c r="J7" s="99"/>
      <c r="K7" s="99"/>
    </row>
    <row r="8" spans="1:11">
      <c r="A8" s="97"/>
      <c r="B8" s="97"/>
      <c r="C8" s="97"/>
      <c r="D8" s="99"/>
      <c r="E8" s="99"/>
      <c r="F8" s="99"/>
      <c r="G8" s="99"/>
      <c r="H8" s="99"/>
      <c r="I8" s="99"/>
      <c r="J8" s="99"/>
      <c r="K8" s="99"/>
    </row>
    <row r="9" spans="1:11">
      <c r="A9" s="97"/>
      <c r="B9" s="97"/>
      <c r="C9" s="97"/>
      <c r="D9" s="99"/>
      <c r="E9" s="99"/>
      <c r="F9" s="99"/>
      <c r="G9" s="99"/>
      <c r="H9" s="99"/>
      <c r="I9" s="99"/>
      <c r="J9" s="99"/>
      <c r="K9" s="99"/>
    </row>
    <row r="10" spans="1:11">
      <c r="A10" s="97"/>
      <c r="B10" s="97"/>
      <c r="C10" s="97"/>
      <c r="D10" s="99"/>
      <c r="E10" s="99"/>
      <c r="F10" s="99"/>
      <c r="G10" s="99"/>
      <c r="H10" s="99"/>
      <c r="I10" s="99"/>
      <c r="J10" s="99"/>
      <c r="K10" s="99"/>
    </row>
    <row r="11" spans="1:11">
      <c r="A11" s="97"/>
      <c r="B11" s="97"/>
      <c r="C11" s="97"/>
      <c r="D11" s="99"/>
      <c r="E11" s="99"/>
      <c r="F11" s="99"/>
      <c r="G11" s="99"/>
      <c r="H11" s="99"/>
      <c r="I11" s="99"/>
      <c r="J11" s="99"/>
      <c r="K11" s="99"/>
    </row>
    <row r="12" spans="1:11">
      <c r="A12" s="97"/>
      <c r="B12" s="97"/>
      <c r="C12" s="97"/>
      <c r="D12" s="99"/>
      <c r="E12" s="99"/>
      <c r="F12" s="99"/>
      <c r="G12" s="99"/>
      <c r="H12" s="99"/>
      <c r="I12" s="99"/>
      <c r="J12" s="99"/>
      <c r="K12" s="99"/>
    </row>
    <row r="13" spans="1:11">
      <c r="A13" s="97"/>
      <c r="B13" s="97"/>
      <c r="C13" s="97"/>
      <c r="D13" s="99"/>
      <c r="E13" s="99"/>
      <c r="F13" s="99"/>
      <c r="G13" s="99"/>
      <c r="H13" s="99"/>
      <c r="I13" s="99"/>
      <c r="J13" s="99"/>
      <c r="K13" s="99"/>
    </row>
    <row r="14" spans="1:11">
      <c r="A14" s="97"/>
      <c r="B14" s="97"/>
      <c r="C14" s="97"/>
      <c r="D14" s="99"/>
      <c r="E14" s="99"/>
      <c r="F14" s="99"/>
      <c r="G14" s="99"/>
      <c r="H14" s="99"/>
      <c r="I14" s="99"/>
      <c r="J14" s="99"/>
      <c r="K14" s="99"/>
    </row>
    <row r="15" spans="1:11">
      <c r="A15" s="97"/>
      <c r="B15" s="97"/>
      <c r="C15" s="97"/>
      <c r="D15" s="99"/>
      <c r="E15" s="99"/>
      <c r="F15" s="99"/>
      <c r="G15" s="99"/>
      <c r="H15" s="99"/>
      <c r="I15" s="99"/>
      <c r="J15" s="99"/>
      <c r="K15" s="99"/>
    </row>
    <row r="16" spans="1:11">
      <c r="A16" s="97"/>
      <c r="B16" s="97"/>
      <c r="C16" s="97"/>
      <c r="D16" s="99"/>
      <c r="E16" s="99"/>
      <c r="F16" s="99"/>
      <c r="G16" s="99"/>
      <c r="H16" s="99"/>
      <c r="I16" s="99"/>
      <c r="J16" s="99"/>
      <c r="K16" s="99"/>
    </row>
    <row r="17" spans="1:11">
      <c r="A17" s="97"/>
      <c r="B17" s="97"/>
      <c r="C17" s="97"/>
      <c r="D17" s="99"/>
      <c r="E17" s="99"/>
      <c r="F17" s="99"/>
      <c r="G17" s="99"/>
      <c r="H17" s="99"/>
      <c r="I17" s="99"/>
      <c r="J17" s="99"/>
      <c r="K17" s="99"/>
    </row>
    <row r="18" spans="1:11">
      <c r="A18" s="97"/>
      <c r="B18" s="97"/>
      <c r="C18" s="97"/>
      <c r="D18" s="99"/>
      <c r="E18" s="99"/>
      <c r="F18" s="99"/>
      <c r="G18" s="99"/>
      <c r="H18" s="99"/>
      <c r="I18" s="99"/>
      <c r="J18" s="99"/>
      <c r="K18" s="99"/>
    </row>
    <row r="19" spans="1:11">
      <c r="A19" s="97"/>
      <c r="B19" s="97"/>
      <c r="C19" s="97"/>
      <c r="D19" s="99"/>
      <c r="E19" s="99"/>
      <c r="F19" s="99"/>
      <c r="G19" s="99"/>
      <c r="H19" s="99"/>
      <c r="I19" s="99"/>
      <c r="J19" s="99"/>
      <c r="K19" s="99"/>
    </row>
    <row r="20" spans="1:11">
      <c r="A20" s="97"/>
      <c r="B20" s="97"/>
      <c r="C20" s="97"/>
      <c r="D20" s="99"/>
      <c r="E20" s="99"/>
      <c r="F20" s="99"/>
      <c r="G20" s="99"/>
      <c r="H20" s="99"/>
      <c r="I20" s="99"/>
      <c r="J20" s="99"/>
      <c r="K20" s="99"/>
    </row>
    <row r="21" spans="1:11">
      <c r="A21" s="97"/>
      <c r="B21" s="97"/>
      <c r="C21" s="97"/>
      <c r="D21" s="99"/>
      <c r="E21" s="99"/>
      <c r="F21" s="99"/>
      <c r="G21" s="99"/>
      <c r="H21" s="99"/>
      <c r="I21" s="99"/>
      <c r="J21" s="99"/>
      <c r="K21" s="99"/>
    </row>
    <row r="22" spans="1:11">
      <c r="A22" s="97"/>
      <c r="B22" s="97"/>
      <c r="C22" s="97"/>
      <c r="D22" s="99"/>
      <c r="E22" s="99"/>
      <c r="F22" s="99"/>
      <c r="G22" s="99"/>
      <c r="H22" s="99"/>
      <c r="I22" s="99"/>
      <c r="J22" s="99"/>
      <c r="K22" s="99"/>
    </row>
    <row r="23" spans="1:11">
      <c r="A23" s="97"/>
      <c r="B23" s="103" t="s">
        <v>21</v>
      </c>
      <c r="C23" s="97"/>
      <c r="D23" s="99"/>
      <c r="E23" s="99"/>
      <c r="F23" s="99"/>
      <c r="G23" s="99"/>
      <c r="H23" s="99"/>
      <c r="I23" s="99"/>
      <c r="J23" s="99"/>
      <c r="K23" s="99"/>
    </row>
    <row r="24" ht="39.75" customHeight="1" spans="1:11">
      <c r="A24" s="104" t="s">
        <v>193</v>
      </c>
      <c r="B24" s="104"/>
      <c r="C24" s="104"/>
      <c r="D24" s="104"/>
      <c r="E24" s="104"/>
      <c r="F24" s="104"/>
      <c r="G24" s="104"/>
      <c r="H24" s="104"/>
      <c r="I24" s="104"/>
      <c r="J24" s="104"/>
      <c r="K24" s="104"/>
    </row>
  </sheetData>
  <mergeCells count="10">
    <mergeCell ref="A2:K2"/>
    <mergeCell ref="H4:K4"/>
    <mergeCell ref="A24:K24"/>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M8" sqref="M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8" customWidth="1"/>
    <col min="6" max="9" width="9.375" style="2" customWidth="1"/>
    <col min="10" max="11" width="6.75" style="2" customWidth="1"/>
    <col min="12" max="12" width="8.625" style="2" customWidth="1"/>
    <col min="13" max="13" width="9" style="7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194</v>
      </c>
    </row>
    <row r="2" s="42" customFormat="1" ht="45.75" customHeight="1" spans="1:14">
      <c r="A2" s="44" t="s">
        <v>195</v>
      </c>
      <c r="B2" s="44"/>
      <c r="C2" s="44"/>
      <c r="D2" s="44"/>
      <c r="E2" s="44"/>
      <c r="F2" s="44"/>
      <c r="G2" s="44"/>
      <c r="H2" s="44"/>
      <c r="I2" s="44"/>
      <c r="J2" s="44"/>
      <c r="K2" s="44"/>
      <c r="L2" s="44"/>
      <c r="M2" s="44"/>
      <c r="N2" s="44"/>
    </row>
    <row r="3" s="76" customFormat="1" ht="28.5" customHeight="1" spans="1:14">
      <c r="A3" s="79" t="s">
        <v>196</v>
      </c>
      <c r="B3" s="46"/>
      <c r="C3" s="46"/>
      <c r="D3" s="46"/>
      <c r="E3" s="80"/>
      <c r="F3" s="46"/>
      <c r="G3" s="46"/>
      <c r="H3" s="46"/>
      <c r="I3" s="46"/>
      <c r="J3" s="46"/>
      <c r="K3" s="46"/>
      <c r="L3" s="47" t="s">
        <v>197</v>
      </c>
      <c r="M3" s="47"/>
      <c r="N3" s="47"/>
    </row>
    <row r="4" ht="23.25" customHeight="1" spans="1:14">
      <c r="A4" s="10" t="s">
        <v>198</v>
      </c>
      <c r="B4" s="10" t="s">
        <v>199</v>
      </c>
      <c r="C4" s="10" t="s">
        <v>200</v>
      </c>
      <c r="D4" s="11" t="s">
        <v>201</v>
      </c>
      <c r="E4" s="81" t="s">
        <v>202</v>
      </c>
      <c r="F4" s="12" t="s">
        <v>203</v>
      </c>
      <c r="G4" s="12" t="s">
        <v>204</v>
      </c>
      <c r="H4" s="82" t="s">
        <v>205</v>
      </c>
      <c r="I4" s="82"/>
      <c r="J4" s="82"/>
      <c r="K4" s="82"/>
      <c r="L4" s="82"/>
      <c r="M4" s="82"/>
      <c r="N4" s="83" t="s">
        <v>206</v>
      </c>
    </row>
    <row r="5" ht="23.25" customHeight="1" spans="1:14">
      <c r="A5" s="10"/>
      <c r="B5" s="10"/>
      <c r="C5" s="10"/>
      <c r="D5" s="11"/>
      <c r="E5" s="81"/>
      <c r="F5" s="12"/>
      <c r="G5" s="12"/>
      <c r="H5" s="14" t="s">
        <v>207</v>
      </c>
      <c r="I5" s="51" t="s">
        <v>208</v>
      </c>
      <c r="J5" s="52"/>
      <c r="K5" s="53"/>
      <c r="L5" s="14" t="s">
        <v>209</v>
      </c>
      <c r="M5" s="48" t="s">
        <v>210</v>
      </c>
      <c r="N5" s="83"/>
    </row>
    <row r="6" ht="52.5" customHeight="1" spans="1:14">
      <c r="A6" s="10"/>
      <c r="B6" s="10"/>
      <c r="C6" s="10"/>
      <c r="D6" s="11"/>
      <c r="E6" s="81"/>
      <c r="F6" s="12"/>
      <c r="G6" s="12"/>
      <c r="H6" s="19"/>
      <c r="I6" s="10" t="s">
        <v>211</v>
      </c>
      <c r="J6" s="10" t="s">
        <v>212</v>
      </c>
      <c r="K6" s="10" t="s">
        <v>213</v>
      </c>
      <c r="L6" s="19"/>
      <c r="M6" s="62"/>
      <c r="N6" s="83"/>
    </row>
    <row r="7" s="77" customFormat="1" ht="52.5" customHeight="1" spans="1:14">
      <c r="A7" s="84" t="s">
        <v>3</v>
      </c>
      <c r="B7" s="84" t="s">
        <v>192</v>
      </c>
      <c r="C7" s="84" t="s">
        <v>214</v>
      </c>
      <c r="D7" s="84" t="s">
        <v>215</v>
      </c>
      <c r="E7" s="84" t="s">
        <v>216</v>
      </c>
      <c r="F7" s="84"/>
      <c r="G7" s="84">
        <v>125</v>
      </c>
      <c r="H7" s="84">
        <v>120</v>
      </c>
      <c r="I7" s="85"/>
      <c r="J7" s="85"/>
      <c r="K7" s="85"/>
      <c r="L7" s="86"/>
      <c r="M7" s="87"/>
      <c r="N7" s="88"/>
    </row>
    <row r="8" s="77" customFormat="1" ht="52.5" customHeight="1" spans="1:14">
      <c r="A8" s="84" t="s">
        <v>3</v>
      </c>
      <c r="B8" s="84" t="s">
        <v>192</v>
      </c>
      <c r="C8" s="84" t="s">
        <v>217</v>
      </c>
      <c r="D8" s="84" t="s">
        <v>217</v>
      </c>
      <c r="E8" s="84" t="s">
        <v>218</v>
      </c>
      <c r="F8" s="84"/>
      <c r="G8" s="84">
        <v>350</v>
      </c>
      <c r="H8" s="84">
        <v>400</v>
      </c>
      <c r="I8" s="85"/>
      <c r="J8" s="85"/>
      <c r="K8" s="85"/>
      <c r="L8" s="86"/>
      <c r="M8" s="87"/>
      <c r="N8" s="88"/>
    </row>
    <row r="9" ht="52.5" customHeight="1" spans="1:14">
      <c r="A9" s="10"/>
      <c r="B9" s="10"/>
      <c r="C9" s="10"/>
      <c r="D9" s="11"/>
      <c r="E9" s="81"/>
      <c r="F9" s="12"/>
      <c r="G9" s="12"/>
      <c r="H9" s="19"/>
      <c r="I9" s="10"/>
      <c r="J9" s="10"/>
      <c r="K9" s="10"/>
      <c r="L9" s="19"/>
      <c r="M9" s="62"/>
      <c r="N9" s="83"/>
    </row>
    <row r="10" ht="42" customHeight="1" spans="1:14">
      <c r="A10" s="66"/>
      <c r="B10" s="66"/>
      <c r="C10" s="25"/>
      <c r="D10" s="25"/>
      <c r="E10" s="25"/>
      <c r="F10" s="27"/>
      <c r="G10" s="27"/>
      <c r="H10" s="27"/>
      <c r="I10" s="27"/>
      <c r="J10" s="27"/>
      <c r="K10" s="27"/>
      <c r="L10" s="27"/>
      <c r="M10" s="36"/>
      <c r="N10" s="67"/>
    </row>
    <row r="11" ht="138.75" customHeight="1" spans="1:14">
      <c r="A11" s="89" t="s">
        <v>219</v>
      </c>
      <c r="B11" s="90"/>
      <c r="C11" s="90"/>
      <c r="D11" s="90"/>
      <c r="E11" s="90"/>
      <c r="F11" s="90"/>
      <c r="G11" s="90"/>
      <c r="H11" s="90"/>
      <c r="I11" s="90"/>
      <c r="J11" s="90"/>
      <c r="K11" s="90"/>
      <c r="L11" s="90"/>
      <c r="M11" s="90"/>
      <c r="N11" s="90"/>
    </row>
    <row r="12" spans="1:14">
      <c r="A12" s="91"/>
      <c r="B12" s="91"/>
      <c r="C12" s="91"/>
      <c r="F12" s="92"/>
      <c r="G12" s="92"/>
      <c r="H12" s="92"/>
      <c r="I12" s="92"/>
      <c r="J12" s="92"/>
      <c r="K12" s="92"/>
      <c r="L12" s="92"/>
      <c r="M12" s="93"/>
    </row>
    <row r="13" spans="1:14">
      <c r="A13" s="91"/>
      <c r="B13" s="91"/>
      <c r="C13" s="91"/>
      <c r="F13" s="92"/>
      <c r="G13" s="92"/>
      <c r="H13" s="92"/>
      <c r="I13" s="92"/>
      <c r="J13" s="92"/>
      <c r="K13" s="92"/>
      <c r="L13" s="92"/>
      <c r="M13" s="93"/>
    </row>
    <row r="14" spans="1:14">
      <c r="A14" s="91"/>
      <c r="B14" s="91"/>
      <c r="C14" s="91"/>
      <c r="F14" s="92"/>
      <c r="G14" s="92"/>
      <c r="H14" s="92"/>
      <c r="I14" s="92"/>
      <c r="J14" s="92"/>
      <c r="K14" s="92"/>
      <c r="L14" s="92"/>
      <c r="M14" s="93"/>
    </row>
    <row r="15" spans="1:14">
      <c r="A15" s="91"/>
      <c r="B15" s="91"/>
      <c r="C15" s="91"/>
      <c r="F15" s="92"/>
      <c r="G15" s="92"/>
      <c r="H15" s="92"/>
      <c r="I15" s="92"/>
      <c r="J15" s="92"/>
      <c r="K15" s="92"/>
      <c r="L15" s="92"/>
      <c r="M15" s="93"/>
    </row>
    <row r="16" spans="1:14">
      <c r="A16" s="91"/>
      <c r="B16" s="91"/>
      <c r="C16" s="91"/>
      <c r="F16" s="92"/>
      <c r="G16" s="92"/>
      <c r="H16" s="92"/>
      <c r="I16" s="92"/>
      <c r="J16" s="92"/>
      <c r="K16" s="92"/>
      <c r="L16" s="92"/>
      <c r="M16" s="93"/>
    </row>
    <row r="17" spans="1:13">
      <c r="A17" s="91"/>
      <c r="B17" s="91"/>
      <c r="C17" s="91"/>
      <c r="F17" s="92"/>
      <c r="G17" s="92"/>
      <c r="H17" s="92"/>
      <c r="I17" s="92"/>
      <c r="J17" s="92"/>
      <c r="K17" s="92"/>
      <c r="L17" s="92"/>
      <c r="M17" s="93"/>
    </row>
    <row r="18" spans="1:13">
      <c r="A18" s="91"/>
      <c r="B18" s="91"/>
      <c r="C18" s="91"/>
      <c r="F18" s="92"/>
      <c r="G18" s="92"/>
      <c r="H18" s="92"/>
      <c r="I18" s="92"/>
      <c r="J18" s="92"/>
      <c r="K18" s="92"/>
      <c r="L18" s="92"/>
      <c r="M18" s="93"/>
    </row>
    <row r="19" spans="1:13">
      <c r="A19" s="91"/>
      <c r="B19" s="91"/>
      <c r="C19" s="91"/>
      <c r="F19" s="92"/>
      <c r="G19" s="92"/>
      <c r="H19" s="92"/>
      <c r="I19" s="92"/>
      <c r="J19" s="92"/>
      <c r="K19" s="92"/>
      <c r="L19" s="92"/>
      <c r="M19" s="93"/>
    </row>
    <row r="20" spans="1:13">
      <c r="A20" s="91"/>
      <c r="B20" s="91"/>
      <c r="C20" s="91"/>
      <c r="F20" s="92"/>
      <c r="G20" s="92"/>
      <c r="H20" s="92"/>
      <c r="I20" s="92"/>
      <c r="J20" s="92"/>
      <c r="K20" s="92"/>
      <c r="L20" s="92"/>
      <c r="M20" s="93"/>
    </row>
    <row r="21" spans="1:13">
      <c r="A21" s="91"/>
      <c r="B21" s="91"/>
      <c r="C21" s="91"/>
      <c r="F21" s="92"/>
      <c r="G21" s="92"/>
      <c r="H21" s="92"/>
      <c r="I21" s="92"/>
      <c r="J21" s="92"/>
      <c r="K21" s="92"/>
      <c r="L21" s="92"/>
      <c r="M21" s="93"/>
    </row>
    <row r="22" spans="1:13">
      <c r="A22" s="91"/>
      <c r="B22" s="91"/>
      <c r="C22" s="91"/>
      <c r="F22" s="92"/>
      <c r="G22" s="92"/>
      <c r="H22" s="92"/>
      <c r="I22" s="92"/>
      <c r="J22" s="92"/>
      <c r="K22" s="92"/>
      <c r="L22" s="92"/>
      <c r="M22" s="93"/>
    </row>
    <row r="23" spans="1:13">
      <c r="A23" s="91"/>
      <c r="B23" s="91"/>
      <c r="C23" s="91"/>
      <c r="F23" s="92"/>
      <c r="G23" s="92"/>
      <c r="H23" s="92"/>
      <c r="I23" s="92"/>
      <c r="J23" s="92"/>
      <c r="K23" s="92"/>
      <c r="L23" s="92"/>
      <c r="M23" s="93"/>
    </row>
    <row r="24" spans="1:13">
      <c r="A24" s="91"/>
      <c r="B24" s="91"/>
      <c r="C24" s="91"/>
      <c r="F24" s="92"/>
      <c r="G24" s="92"/>
      <c r="H24" s="92"/>
      <c r="I24" s="92"/>
      <c r="J24" s="92"/>
      <c r="K24" s="92"/>
      <c r="L24" s="92"/>
      <c r="M24" s="93"/>
    </row>
    <row r="25" spans="1:13">
      <c r="F25" s="92"/>
      <c r="G25" s="92"/>
      <c r="H25" s="92"/>
      <c r="I25" s="92"/>
      <c r="J25" s="92"/>
      <c r="K25" s="92"/>
      <c r="L25" s="92"/>
      <c r="M25" s="93"/>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220</v>
      </c>
    </row>
    <row r="2" s="42" customFormat="1" ht="45" customHeight="1" spans="1:15">
      <c r="A2" s="44" t="s">
        <v>221</v>
      </c>
      <c r="B2" s="44"/>
      <c r="C2" s="44"/>
      <c r="D2" s="44"/>
      <c r="E2" s="44"/>
      <c r="F2" s="44"/>
      <c r="G2" s="44"/>
      <c r="H2" s="44"/>
      <c r="I2" s="44"/>
      <c r="J2" s="44"/>
      <c r="K2" s="44"/>
      <c r="L2" s="44"/>
      <c r="M2" s="44"/>
      <c r="N2" s="44"/>
    </row>
    <row r="3" ht="30.75" customHeight="1" spans="1:15">
      <c r="A3" s="45" t="s">
        <v>196</v>
      </c>
      <c r="B3" s="45"/>
      <c r="C3" s="45"/>
      <c r="D3" s="45"/>
      <c r="F3" s="46"/>
      <c r="G3" s="46"/>
      <c r="H3" s="46"/>
      <c r="I3" s="46"/>
      <c r="J3" s="46"/>
      <c r="K3" s="47" t="s">
        <v>197</v>
      </c>
      <c r="L3" s="47"/>
      <c r="M3" s="47"/>
      <c r="N3" s="47"/>
    </row>
    <row r="4" ht="27.75" customHeight="1" spans="1:15">
      <c r="A4" s="14" t="s">
        <v>156</v>
      </c>
      <c r="B4" s="14" t="s">
        <v>222</v>
      </c>
      <c r="C4" s="14" t="s">
        <v>200</v>
      </c>
      <c r="D4" s="48" t="s">
        <v>201</v>
      </c>
      <c r="E4" s="49" t="s">
        <v>202</v>
      </c>
      <c r="F4" s="50" t="s">
        <v>203</v>
      </c>
      <c r="G4" s="12" t="s">
        <v>204</v>
      </c>
      <c r="H4" s="51" t="s">
        <v>205</v>
      </c>
      <c r="I4" s="52"/>
      <c r="J4" s="52"/>
      <c r="K4" s="52"/>
      <c r="L4" s="52"/>
      <c r="M4" s="53"/>
      <c r="N4" s="54" t="s">
        <v>206</v>
      </c>
      <c r="O4" s="55"/>
    </row>
    <row r="5" ht="27.75" customHeight="1" spans="1:15">
      <c r="A5" s="56"/>
      <c r="B5" s="56"/>
      <c r="C5" s="56"/>
      <c r="D5" s="57"/>
      <c r="E5" s="58"/>
      <c r="F5" s="59"/>
      <c r="G5" s="49"/>
      <c r="H5" s="14" t="s">
        <v>207</v>
      </c>
      <c r="I5" s="51" t="s">
        <v>208</v>
      </c>
      <c r="J5" s="52"/>
      <c r="K5" s="52"/>
      <c r="L5" s="60" t="s">
        <v>209</v>
      </c>
      <c r="M5" s="49" t="s">
        <v>223</v>
      </c>
      <c r="N5" s="61"/>
      <c r="O5" s="55"/>
    </row>
    <row r="6" ht="48.75" customHeight="1" spans="1:15">
      <c r="A6" s="19"/>
      <c r="B6" s="19"/>
      <c r="C6" s="19"/>
      <c r="D6" s="62"/>
      <c r="E6" s="63"/>
      <c r="F6" s="59"/>
      <c r="G6" s="49"/>
      <c r="H6" s="19"/>
      <c r="I6" s="10" t="s">
        <v>211</v>
      </c>
      <c r="J6" s="11" t="s">
        <v>212</v>
      </c>
      <c r="K6" s="64" t="s">
        <v>213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洒脱</cp:lastModifiedBy>
  <dcterms:created xsi:type="dcterms:W3CDTF">2015-07-21T11:28:00Z</dcterms:created>
  <cp:lastPrinted>2020-09-25T02:29:00Z</cp:lastPrinted>
  <dcterms:modified xsi:type="dcterms:W3CDTF">2026-01-13T07:29:43Z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52044CFDAADD4B38949CCDF72C8C2D0F_13</vt:lpwstr>
  </property>
  <property fmtid="{D5CDD505-2E9C-101B-9397-08002B2CF9AE}" pid="4" name="CalculationRule">
    <vt:i4>0</vt:i4>
  </property>
</Properties>
</file>