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activeTab="7"/>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<sst xmlns="http://schemas.openxmlformats.org/spreadsheetml/2006/main" count="348" uniqueCount="157">
  <si>
    <t>附件3</t>
  </si>
  <si>
    <t>庐山市市直部门2025-2027年中期财政规划表</t>
  </si>
  <si>
    <t>部门名称：</t>
  </si>
  <si>
    <t/>
  </si>
  <si>
    <t>自然资源部门</t>
  </si>
  <si>
    <t>编制日期：</t>
  </si>
  <si>
    <t>编制单位：</t>
  </si>
  <si>
    <t>庐山市自然资源局</t>
  </si>
  <si>
    <t>单位负责人签章：</t>
  </si>
  <si>
    <t>刘辉智</t>
  </si>
  <si>
    <t>财务负责人签章：</t>
  </si>
  <si>
    <t>罗虹</t>
  </si>
  <si>
    <t>制表人签章：</t>
  </si>
  <si>
    <t>许小海</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</si>
  <si>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</si>
  <si>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</si>
  <si>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</si>
  <si>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</si>
  <si>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</si>
  <si>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</si>
  <si>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</si>
  <si>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</si>
  <si>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</si>
  <si>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</si>
  <si>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</si>
  <si>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</si>
  <si>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</si>
  <si>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</si>
  <si>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</si>
  <si>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</si>
  <si>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自然资源本级</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</si>
  <si>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</si>
  <si>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</si>
  <si>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</si>
  <si>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</si>
  <si>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</si>
  <si>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</si>
  <si>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</si>
  <si>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</si>
  <si>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</si>
  <si>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自然资源保护与执法监察</t>
  </si>
  <si>
    <t>沙山执法队工作经费</t>
  </si>
  <si>
    <r>
      <rPr>
        <sz val="10"/>
        <rFont val="Times New Roman"/>
        <charset val="134"/>
      </rPr>
      <t>2200106</t>
    </r>
    <r>
      <rPr>
        <sz val="10"/>
        <rFont val="宋体"/>
        <charset val="134"/>
      </rPr>
      <t>自然资源利用与保护</t>
    </r>
  </si>
  <si>
    <t>项目2</t>
  </si>
  <si>
    <t>沙山执法队保障经费</t>
  </si>
  <si>
    <r>
      <rPr>
        <sz val="10"/>
        <rFont val="Times New Roman"/>
        <charset val="134"/>
      </rPr>
      <t>2200102</t>
    </r>
    <r>
      <rPr>
        <sz val="10"/>
        <rFont val="宋体"/>
        <charset val="134"/>
      </rPr>
      <t>一般行政管理事务</t>
    </r>
  </si>
  <si>
    <t>项目3</t>
  </si>
  <si>
    <t>地质灾害防治经费</t>
  </si>
  <si>
    <r>
      <rPr>
        <sz val="10"/>
        <rFont val="Times New Roman"/>
        <charset val="134"/>
      </rPr>
      <t>2240601</t>
    </r>
    <r>
      <rPr>
        <sz val="10"/>
        <rFont val="宋体"/>
        <charset val="134"/>
      </rPr>
      <t>地质灾害防治</t>
    </r>
  </si>
  <si>
    <t>项目4</t>
  </si>
  <si>
    <t>一般非税收入安排的支出</t>
  </si>
  <si>
    <t>项目5</t>
  </si>
  <si>
    <t>自然资源利用、修复与补偿</t>
  </si>
  <si>
    <t>收回东山糯米酒厂地块宗补偿</t>
  </si>
  <si>
    <r>
      <rPr>
        <sz val="10"/>
        <rFont val="Times New Roman"/>
        <charset val="134"/>
      </rPr>
      <t>2120801</t>
    </r>
    <r>
      <rPr>
        <sz val="10"/>
        <rFont val="宋体"/>
        <charset val="134"/>
      </rPr>
      <t>征地和拆迁补偿支出</t>
    </r>
  </si>
  <si>
    <t>项目6</t>
  </si>
  <si>
    <t>收回白鹿大道两侧宗地（裘名高）</t>
  </si>
  <si>
    <t>项目7</t>
  </si>
  <si>
    <t>收回秀峰大道南侧与西湖东路东侧宗地（熊水珍等人）补偿</t>
  </si>
  <si>
    <t>项目8</t>
  </si>
  <si>
    <t>收回江西荣硕置业有限公司土地补偿</t>
  </si>
  <si>
    <t>项目9</t>
  </si>
  <si>
    <t>收回江西润馨实业有限责任公司土地补偿（玉石城）</t>
  </si>
  <si>
    <t>项目10</t>
  </si>
  <si>
    <t>收回温泉镇观音塘水库西岸四宗土地（庐湖岛）土地补偿</t>
  </si>
  <si>
    <t>项目11</t>
  </si>
  <si>
    <t>政府重点项目征地补偿</t>
  </si>
  <si>
    <t>项目12</t>
  </si>
  <si>
    <t>庐山市历史遗留废弃矿山生态修复工程</t>
  </si>
  <si>
    <t>项目13</t>
  </si>
  <si>
    <t>政府重点项目用地报批相关费用</t>
  </si>
  <si>
    <r>
      <rPr>
        <sz val="10"/>
        <rFont val="Times New Roman"/>
        <charset val="134"/>
      </rPr>
      <t>2120805</t>
    </r>
    <r>
      <rPr>
        <sz val="10"/>
        <rFont val="宋体"/>
        <charset val="134"/>
      </rPr>
      <t>补助被征地农民支出</t>
    </r>
  </si>
  <si>
    <t>……</t>
  </si>
  <si>
    <t>03表</t>
  </si>
  <si>
    <t>庐山市市直部门2026年项目支出情况表</t>
  </si>
  <si>
    <t>收储土地补偿</t>
  </si>
  <si>
    <t>04表</t>
  </si>
  <si>
    <t>庐山市市直部门2027年项目支出情况表</t>
  </si>
  <si>
    <t>乙单位</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</si>
  <si>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</si>
  <si>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</si>
  <si>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</si>
  <si>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</si>
  <si>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</si>
  <si>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</si>
  <si>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</si>
  <si>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</si>
  <si>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</si>
  <si>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</si>
  <si>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</si>
  <si>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</si>
  <si>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</si>
  <si>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</si>
  <si>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</si>
  <si>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</si>
  <si>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</si>
  <si>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</si>
  <si>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</si>
  <si>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</si>
  <si>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</si>
  <si>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</si>
  <si>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</si>
  <si>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财产保险</t>
  </si>
  <si>
    <t>公车保险</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</si>
  <si>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</si>
  <si>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</si>
  <si>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</si>
  <si>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</si>
  <si>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</si>
  <si>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</si>
  <si>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</si>
  <si>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</si>
  <si>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</si>
  <si>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</si>
  <si>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</si>
  <si>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</si>
  <si>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行政运行</t>
  </si>
  <si>
    <t>一般公共预算</t>
  </si>
  <si>
    <t>360483239992110000123</t>
  </si>
  <si>
    <t>行政</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</si>
  <si>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</si>
  <si>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</si>
  <si>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</si>
  <si>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</si>
  <si>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</si>
  <si>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</si>
  <si>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</si>
  <si>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</si>
  <si>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</si>
  <si>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</si>
  <si>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</si>
  <si>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</si>
  <si>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</si>
  <si>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</si>
  <si>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</si>
  <si>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</si>
  <si>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</si>
  <si>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</si>
  <si>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</si>
  <si>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</si>
  <si>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</si>
  <si>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行政事业收费</t>
  </si>
  <si>
    <t>不动产登记费</t>
  </si>
  <si>
    <t>赣发改收费[2016]1566号</t>
  </si>
  <si>
    <t>罚没收入</t>
  </si>
  <si>
    <t>《土地管理法》</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</si>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</sst>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_ "/>
  </numFmts>
  <fonts count="45">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1"/>
      <color indexed="8"/>
      <name val="宋体"/>
      <charset val="134"/>
    </font>
    <font>
      <sz val="10"/>
      <color indexed="8"/>
      <name val="宋体"/>
      <charset val="134"/>
    </font>
    <font>
      <sz val="18"/>
      <color indexed="8"/>
      <name val="方正小标宋简体"/>
      <charset val="134"/>
    </font>
    <font>
      <sz val="10"/>
      <name val="宋体"/>
      <charset val="134"/>
      <scheme val="minor"/>
    </font>
    <font>
      <sz val="10"/>
      <name val="Times New Roman"/>
      <charset val="134"/>
    </font>
    <font>
      <sz val="12"/>
      <name val="Times New Roman"/>
      <charset val="134"/>
    </font>
    <font>
      <sz val="11"/>
      <name val="宋体"/>
      <charset val="134"/>
    </font>
    <font>
      <b/>
      <sz val="24"/>
      <name val="宋体"/>
      <charset val="134"/>
    </font>
    <font>
      <sz val="12"/>
      <color indexed="8"/>
      <name val="宋体"/>
      <charset val="0"/>
    </font>
    <font>
      <sz val="11"/>
      <color indexed="8"/>
      <name val="宋体"/>
      <charset val="0"/>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3" fillId="0" borderId="0" applyNumberFormat="0" applyFill="0" applyBorder="0" applyAlignment="0" applyProtection="0">
      <alignment vertical="center"/>
    </xf>
    <xf numFmtId="0" fontId="34" fillId="5" borderId="16" applyNumberFormat="0" applyAlignment="0" applyProtection="0">
      <alignment vertical="center"/>
    </xf>
    <xf numFmtId="0" fontId="35" fillId="6" borderId="17" applyNumberFormat="0" applyAlignment="0" applyProtection="0">
      <alignment vertical="center"/>
    </xf>
    <xf numFmtId="0" fontId="36" fillId="6" borderId="16" applyNumberFormat="0" applyAlignment="0" applyProtection="0">
      <alignment vertical="center"/>
    </xf>
    <xf numFmtId="0" fontId="37" fillId="7" borderId="18" applyNumberFormat="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25" fillId="0" borderId="0">
      <alignment vertical="center"/>
    </xf>
    <xf numFmtId="0" fontId="19" fillId="0" borderId="0"/>
    <xf numFmtId="0" fontId="0" fillId="0" borderId="0">
      <alignment vertical="center"/>
    </xf>
    <xf numFmtId="0" fontId="2" fillId="0" borderId="0">
      <alignment vertical="center"/>
    </xf>
    <xf numFmtId="0" fontId="0" fillId="0" borderId="0">
      <alignment vertical="center"/>
    </xf>
    <xf numFmtId="0" fontId="25" fillId="0" borderId="0">
      <alignment vertical="center"/>
    </xf>
    <xf numFmtId="0" fontId="19" fillId="0" borderId="0"/>
    <xf numFmtId="176" fontId="0" fillId="0" borderId="0" applyFont="0" applyFill="0" applyBorder="0" applyAlignment="0" applyProtection="0">
      <alignment vertical="center"/>
    </xf>
  </cellStyleXfs>
  <cellXfs count="175">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5" applyNumberFormat="1" applyFont="1" applyFill="1" applyBorder="1" applyAlignment="1" applyProtection="1">
      <alignment horizontal="center" vertical="center" wrapText="1" shrinkToFi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2" borderId="2" xfId="52" applyFill="1" applyBorder="1" applyAlignment="1">
      <alignment vertical="center" wrapText="1"/>
    </xf>
    <xf numFmtId="0" fontId="8" fillId="2" borderId="2" xfId="52" applyFont="1" applyFill="1" applyBorder="1" applyAlignment="1">
      <alignment vertical="center" wrapText="1"/>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9" fillId="0" borderId="0" xfId="52" applyFont="1" applyAlignment="1">
      <alignment horizontal="center" vertical="center"/>
    </xf>
    <xf numFmtId="0" fontId="6" fillId="0" borderId="0" xfId="52" applyFont="1" applyAlignment="1">
      <alignment horizontal="left" vertical="center"/>
    </xf>
    <xf numFmtId="0" fontId="10" fillId="0" borderId="0" xfId="52" applyFont="1" applyAlignment="1">
      <alignment horizontal="center" vertical="center"/>
    </xf>
    <xf numFmtId="0" fontId="9" fillId="0" borderId="3" xfId="52" applyFont="1" applyBorder="1" applyAlignment="1">
      <alignment horizontal="center" vertical="center" wrapText="1"/>
    </xf>
    <xf numFmtId="0" fontId="9" fillId="0" borderId="2" xfId="52" applyFont="1" applyBorder="1" applyAlignment="1">
      <alignment horizontal="center" vertical="center" wrapText="1"/>
    </xf>
    <xf numFmtId="0" fontId="9" fillId="0" borderId="9" xfId="52" applyFont="1" applyBorder="1" applyAlignment="1">
      <alignment horizontal="center" vertical="center" wrapText="1"/>
    </xf>
    <xf numFmtId="0" fontId="9" fillId="0" borderId="6" xfId="52" applyFont="1" applyBorder="1" applyAlignment="1">
      <alignment horizontal="center" vertical="center" wrapText="1"/>
    </xf>
    <xf numFmtId="0" fontId="9"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9" fillId="0" borderId="11" xfId="52" applyFont="1" applyBorder="1" applyAlignment="1">
      <alignment horizontal="center" vertical="center" wrapText="1"/>
    </xf>
    <xf numFmtId="0" fontId="9" fillId="0" borderId="10" xfId="52" applyFont="1" applyBorder="1" applyAlignment="1">
      <alignment horizontal="center" vertical="center" wrapText="1"/>
    </xf>
    <xf numFmtId="0" fontId="9" fillId="0" borderId="7" xfId="52" applyFont="1" applyBorder="1" applyAlignment="1">
      <alignment horizontal="center" vertical="center" wrapText="1"/>
    </xf>
    <xf numFmtId="0" fontId="9"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9"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12" fillId="0" borderId="2" xfId="52" applyFont="1" applyFill="1" applyBorder="1" applyAlignment="1">
      <alignment horizontal="left" vertical="center" wrapText="1"/>
    </xf>
    <xf numFmtId="177" fontId="13" fillId="0" borderId="2" xfId="0" applyNumberFormat="1" applyFont="1" applyFill="1" applyBorder="1" applyAlignment="1">
      <alignment horizontal="right" vertical="center" wrapText="1"/>
    </xf>
    <xf numFmtId="177" fontId="0" fillId="0" borderId="2" xfId="0" applyNumberFormat="1" applyFont="1" applyBorder="1">
      <alignment vertical="center"/>
    </xf>
    <xf numFmtId="0" fontId="14" fillId="0" borderId="10" xfId="0" applyFont="1" applyBorder="1" applyAlignment="1">
      <alignment horizontal="left" vertical="center" wrapText="1"/>
    </xf>
    <xf numFmtId="0" fontId="14" fillId="0" borderId="10" xfId="0" applyFont="1" applyBorder="1" applyAlignment="1">
      <alignment horizontal="left" vertical="center"/>
    </xf>
    <xf numFmtId="0" fontId="0" fillId="3" borderId="0" xfId="0" applyFont="1" applyFill="1">
      <alignment vertical="center"/>
    </xf>
    <xf numFmtId="0" fontId="0" fillId="0" borderId="0" xfId="0" applyAlignment="1">
      <alignment vertical="center" wrapText="1"/>
    </xf>
    <xf numFmtId="0" fontId="2" fillId="0" borderId="0" xfId="52" applyAlignment="1">
      <alignment horizontal="left" vertical="center"/>
    </xf>
    <xf numFmtId="0" fontId="15"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177" fontId="0" fillId="0" borderId="2" xfId="0" applyNumberFormat="1" applyBorder="1" applyAlignment="1">
      <alignment vertical="center" wrapText="1"/>
    </xf>
    <xf numFmtId="0" fontId="4" fillId="0" borderId="2" xfId="0" applyNumberFormat="1" applyFont="1" applyBorder="1" applyAlignment="1">
      <alignment horizontal="left" vertical="center" wrapText="1"/>
    </xf>
    <xf numFmtId="177" fontId="16" fillId="0" borderId="12" xfId="0" applyNumberFormat="1" applyFont="1" applyFill="1" applyBorder="1" applyAlignment="1" applyProtection="1">
      <alignment vertical="center"/>
    </xf>
    <xf numFmtId="177" fontId="17" fillId="0" borderId="12" xfId="0" applyNumberFormat="1" applyFont="1" applyFill="1" applyBorder="1" applyAlignment="1" applyProtection="1">
      <alignment vertical="center"/>
    </xf>
    <xf numFmtId="0" fontId="4" fillId="0" borderId="2" xfId="0" applyFont="1" applyBorder="1" applyAlignment="1">
      <alignment horizontal="left" vertical="center"/>
    </xf>
    <xf numFmtId="177" fontId="0" fillId="0" borderId="2" xfId="0" applyNumberFormat="1" applyBorder="1">
      <alignment vertical="center"/>
    </xf>
    <xf numFmtId="177" fontId="17" fillId="0" borderId="2" xfId="0" applyNumberFormat="1" applyFont="1" applyFill="1" applyBorder="1" applyAlignment="1" applyProtection="1">
      <alignment vertical="center"/>
    </xf>
    <xf numFmtId="177" fontId="14" fillId="0" borderId="2" xfId="0" applyNumberFormat="1" applyFont="1" applyBorder="1">
      <alignment vertical="center"/>
    </xf>
    <xf numFmtId="4" fontId="16" fillId="0" borderId="12" xfId="0" applyNumberFormat="1" applyFont="1" applyFill="1" applyBorder="1" applyAlignment="1" applyProtection="1">
      <alignment vertical="center"/>
    </xf>
    <xf numFmtId="178" fontId="0" fillId="0" borderId="2" xfId="0" applyNumberFormat="1" applyBorder="1" applyAlignment="1">
      <alignment vertical="center" wrapText="1"/>
    </xf>
    <xf numFmtId="0" fontId="0" fillId="0" borderId="0" xfId="0" applyAlignment="1">
      <alignment horizontal="right" vertical="center"/>
    </xf>
    <xf numFmtId="0" fontId="18" fillId="0" borderId="0" xfId="50" applyNumberFormat="1" applyFont="1" applyFill="1" applyAlignment="1" applyProtection="1">
      <alignment horizontal="left"/>
    </xf>
    <xf numFmtId="0" fontId="19" fillId="0" borderId="0" xfId="50"/>
    <xf numFmtId="0" fontId="20" fillId="0" borderId="0" xfId="50" applyFont="1" applyAlignment="1">
      <alignment horizontal="centerContinuous" vertical="center"/>
    </xf>
    <xf numFmtId="0" fontId="21" fillId="0" borderId="0" xfId="50" applyFont="1" applyAlignment="1">
      <alignment horizontal="centerContinuous" vertical="center"/>
    </xf>
    <xf numFmtId="0" fontId="19" fillId="0" borderId="0" xfId="50" applyAlignment="1">
      <alignment horizontal="centerContinuous" vertical="center"/>
    </xf>
    <xf numFmtId="49" fontId="19" fillId="0" borderId="0" xfId="50" applyNumberFormat="1" applyFont="1" applyFill="1" applyAlignment="1" applyProtection="1">
      <alignment horizontal="centerContinuous" vertical="center"/>
    </xf>
    <xf numFmtId="0" fontId="19" fillId="0" borderId="0" xfId="50" applyFill="1"/>
    <xf numFmtId="0" fontId="22" fillId="0" borderId="0" xfId="50" applyFont="1" applyFill="1"/>
    <xf numFmtId="0" fontId="22" fillId="0" borderId="0" xfId="50" applyFont="1" applyFill="1" applyAlignment="1">
      <alignment horizontal="centerContinuous"/>
    </xf>
    <xf numFmtId="0" fontId="22" fillId="0" borderId="0" xfId="50" applyFont="1"/>
    <xf numFmtId="0" fontId="22" fillId="0" borderId="0" xfId="50" applyFont="1" applyAlignment="1">
      <alignment horizontal="left"/>
    </xf>
    <xf numFmtId="0" fontId="23" fillId="0" borderId="0" xfId="50" applyFont="1" applyAlignment="1">
      <alignment horizontal="left" vertical="top"/>
    </xf>
    <xf numFmtId="0" fontId="23" fillId="0" borderId="0" xfId="50" applyFont="1" applyFill="1" applyAlignment="1"/>
    <xf numFmtId="0" fontId="21" fillId="0" borderId="0" xfId="50" applyFont="1" applyFill="1" applyAlignment="1">
      <alignment horizontal="centerContinuous" vertical="center"/>
    </xf>
    <xf numFmtId="0" fontId="19" fillId="0" borderId="0" xfId="50" applyFill="1" applyAlignment="1">
      <alignment horizontal="centerContinuous" vertical="center"/>
    </xf>
    <xf numFmtId="0" fontId="22" fillId="0" borderId="0" xfId="50" applyNumberFormat="1" applyFont="1" applyFill="1" applyAlignment="1" applyProtection="1">
      <alignment horizontal="centerContinuous"/>
    </xf>
    <xf numFmtId="0" fontId="22" fillId="2" borderId="0" xfId="50" applyNumberFormat="1" applyFont="1" applyFill="1" applyAlignment="1" applyProtection="1">
      <alignment horizontal="centerContinuous"/>
    </xf>
    <xf numFmtId="31" fontId="22" fillId="0" borderId="0" xfId="50" applyNumberFormat="1" applyFont="1" applyAlignment="1">
      <alignment horizontal="center"/>
    </xf>
    <xf numFmtId="0" fontId="22" fillId="0" borderId="0" xfId="50" applyNumberFormat="1" applyFont="1" applyFill="1" applyAlignment="1" applyProtection="1">
      <alignment horizontal="left"/>
    </xf>
    <xf numFmtId="0" fontId="23" fillId="0" borderId="0" xfId="50" applyFont="1"/>
    <xf numFmtId="0" fontId="24" fillId="0" borderId="0" xfId="50" applyFont="1" applyAlignment="1">
      <alignment horizontal="left" vertical="top"/>
    </xf>
    <xf numFmtId="0" fontId="2" fillId="2" borderId="2" xfId="52" applyFill="1" applyBorder="1" applyAlignment="1" quotePrefix="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E18" sqref="E18"/>
    </sheetView>
  </sheetViews>
  <sheetFormatPr defaultColWidth="9" defaultRowHeight="14.25"/>
  <cols>
    <col min="1" max="1" width="7.625" customWidth="1"/>
    <col min="2" max="2" width="7" customWidth="1"/>
    <col min="3" max="3" width="5.875" customWidth="1"/>
    <col min="4" max="4" width="2.875" customWidth="1"/>
  </cols>
  <sheetData>
    <row r="1" spans="1:15">
      <c r="A1" s="154" t="s">
        <v>0</v>
      </c>
      <c r="B1" s="155"/>
      <c r="C1" s="155"/>
      <c r="D1" s="155"/>
      <c r="E1" s="155"/>
      <c r="F1" s="155"/>
      <c r="G1" s="155"/>
      <c r="H1" s="155"/>
      <c r="I1" s="155"/>
      <c r="J1" s="155"/>
      <c r="K1" s="155"/>
      <c r="L1" s="155"/>
      <c r="M1" s="155"/>
      <c r="N1" s="155"/>
      <c r="O1" s="155"/>
    </row>
    <row r="2" spans="1:15">
      <c r="A2" s="155"/>
      <c r="B2" s="155"/>
      <c r="C2" s="155"/>
      <c r="D2" s="155"/>
      <c r="E2" s="155"/>
      <c r="F2" s="155"/>
      <c r="G2" s="155"/>
      <c r="H2" s="155"/>
      <c r="I2" s="155"/>
      <c r="J2" s="155"/>
      <c r="K2" s="155"/>
      <c r="L2" s="155"/>
      <c r="M2" s="155"/>
      <c r="N2" s="155"/>
      <c r="O2" s="155"/>
    </row>
    <row r="3" ht="46.5" spans="1:15">
      <c r="A3" s="156" t="s">
        <v>1</v>
      </c>
      <c r="B3" s="157"/>
      <c r="C3" s="157"/>
      <c r="D3" s="157"/>
      <c r="E3" s="157"/>
      <c r="F3" s="157"/>
      <c r="G3" s="157"/>
      <c r="H3" s="157"/>
      <c r="I3" s="157"/>
      <c r="J3" s="157"/>
      <c r="K3" s="167"/>
      <c r="L3" s="167"/>
      <c r="M3" s="168"/>
      <c r="N3" s="158"/>
      <c r="O3" s="158"/>
    </row>
    <row r="4" spans="1:15">
      <c r="A4" s="155"/>
      <c r="B4" s="158"/>
      <c r="C4" s="158"/>
      <c r="D4" s="158"/>
      <c r="E4" s="158"/>
      <c r="F4" s="159"/>
      <c r="G4" s="159"/>
      <c r="H4" s="158"/>
      <c r="I4" s="158"/>
      <c r="J4" s="168"/>
      <c r="K4" s="168"/>
      <c r="L4" s="168"/>
      <c r="M4" s="168"/>
      <c r="N4" s="158"/>
      <c r="O4" s="158"/>
    </row>
    <row r="5" spans="1:15">
      <c r="A5" s="160"/>
      <c r="B5" s="160"/>
      <c r="C5" s="155"/>
      <c r="D5" s="155"/>
      <c r="E5" s="155"/>
      <c r="F5" s="160"/>
      <c r="G5" s="160"/>
      <c r="H5" s="155"/>
      <c r="I5" s="155"/>
      <c r="J5" s="160"/>
      <c r="K5" s="160"/>
      <c r="L5" s="160"/>
      <c r="M5" s="155"/>
      <c r="N5" s="155"/>
      <c r="O5" s="155"/>
    </row>
    <row r="6" ht="22.5" spans="1:15">
      <c r="A6" s="155"/>
      <c r="B6" s="160"/>
      <c r="C6" s="155"/>
      <c r="D6" s="155"/>
      <c r="E6" s="155"/>
      <c r="F6" s="161" t="s">
        <v>2</v>
      </c>
      <c r="G6" s="161"/>
      <c r="H6" s="162" t="s">
        <v>3</v>
      </c>
      <c r="I6" s="169" t="s">
        <v>4</v>
      </c>
      <c r="J6" s="169"/>
      <c r="K6" s="170"/>
      <c r="L6" s="169"/>
      <c r="M6" s="170"/>
      <c r="N6" s="155"/>
      <c r="O6" s="155"/>
    </row>
    <row r="7" ht="22.5" spans="1:15">
      <c r="A7" s="155"/>
      <c r="B7" s="160"/>
      <c r="C7" s="160"/>
      <c r="D7" s="155"/>
      <c r="E7" s="155"/>
      <c r="F7" s="163"/>
      <c r="G7" s="161"/>
      <c r="H7" s="163"/>
      <c r="I7" s="161"/>
      <c r="J7" s="161"/>
      <c r="K7" s="163"/>
      <c r="L7" s="163"/>
      <c r="M7" s="163"/>
      <c r="N7" s="155"/>
      <c r="O7" s="155"/>
    </row>
    <row r="8" ht="22.5" spans="1:15">
      <c r="A8" s="155"/>
      <c r="B8" s="155"/>
      <c r="C8" s="160"/>
      <c r="D8" s="155"/>
      <c r="E8" s="155"/>
      <c r="F8" s="163"/>
      <c r="G8" s="161"/>
      <c r="H8" s="163"/>
      <c r="I8" s="161"/>
      <c r="J8" s="161"/>
      <c r="K8" s="163"/>
      <c r="L8" s="163"/>
      <c r="M8" s="163"/>
      <c r="N8" s="155"/>
      <c r="O8" s="155"/>
    </row>
    <row r="9" ht="22.5" spans="1:15">
      <c r="A9" s="155"/>
      <c r="B9" s="155"/>
      <c r="C9" s="155"/>
      <c r="D9" s="160"/>
      <c r="E9" s="155"/>
      <c r="F9" s="164" t="s">
        <v>5</v>
      </c>
      <c r="G9" s="163"/>
      <c r="H9" s="163"/>
      <c r="I9" s="163"/>
      <c r="J9" s="171">
        <v>45573</v>
      </c>
      <c r="K9" s="171"/>
      <c r="L9" s="171"/>
      <c r="M9" s="163"/>
      <c r="N9" s="155"/>
      <c r="O9" s="155"/>
    </row>
    <row r="10" ht="22.5" spans="1:15">
      <c r="A10" s="155"/>
      <c r="B10" s="155"/>
      <c r="C10" s="155"/>
      <c r="D10" s="155"/>
      <c r="E10" s="155"/>
      <c r="F10" s="163"/>
      <c r="G10" s="163"/>
      <c r="H10" s="163"/>
      <c r="I10" s="163"/>
      <c r="J10" s="161"/>
      <c r="K10" s="161"/>
      <c r="L10" s="161"/>
      <c r="M10" s="161"/>
      <c r="N10" s="155"/>
      <c r="O10" s="155"/>
    </row>
    <row r="11" ht="22.5" spans="1:15">
      <c r="A11" s="155"/>
      <c r="B11" s="155"/>
      <c r="C11" s="155"/>
      <c r="D11" s="155"/>
      <c r="E11" s="155"/>
      <c r="F11" s="163"/>
      <c r="G11" s="163"/>
      <c r="H11" s="163"/>
      <c r="I11" s="161"/>
      <c r="J11" s="161"/>
      <c r="K11" s="161"/>
      <c r="L11" s="161"/>
      <c r="M11" s="163"/>
      <c r="N11" s="155"/>
      <c r="O11" s="155"/>
    </row>
    <row r="12" ht="22.5" spans="1:15">
      <c r="A12" s="155"/>
      <c r="B12" s="155"/>
      <c r="C12" s="155"/>
      <c r="D12" s="155"/>
      <c r="E12" s="155"/>
      <c r="F12" s="163" t="s">
        <v>6</v>
      </c>
      <c r="G12" s="163"/>
      <c r="H12" s="162"/>
      <c r="I12" s="169"/>
      <c r="J12" s="172" t="s">
        <v>7</v>
      </c>
      <c r="K12" s="170"/>
      <c r="L12" s="170"/>
      <c r="M12" s="170"/>
      <c r="N12" s="155"/>
      <c r="O12" s="155"/>
    </row>
    <row r="13" spans="1:15">
      <c r="A13" s="155"/>
      <c r="B13" s="155"/>
      <c r="C13" s="155"/>
      <c r="D13" s="155"/>
      <c r="E13" s="155"/>
      <c r="F13" s="155"/>
      <c r="G13" s="155"/>
      <c r="H13" s="155"/>
      <c r="I13" s="160"/>
      <c r="J13" s="160"/>
      <c r="K13" s="160"/>
      <c r="L13" s="155"/>
      <c r="M13" s="155"/>
      <c r="N13" s="155"/>
      <c r="O13" s="155"/>
    </row>
    <row r="14" spans="1:15">
      <c r="A14" s="155"/>
      <c r="B14" s="155"/>
      <c r="C14" s="155"/>
      <c r="D14" s="155"/>
      <c r="E14" s="155"/>
      <c r="F14" s="155"/>
      <c r="G14" s="155"/>
      <c r="H14" s="155"/>
      <c r="I14" s="160"/>
      <c r="J14" s="160"/>
      <c r="K14" s="160"/>
      <c r="L14" s="155"/>
      <c r="M14" s="155"/>
      <c r="N14" s="155"/>
      <c r="O14" s="155"/>
    </row>
    <row r="15" spans="1:15">
      <c r="A15" s="155"/>
      <c r="B15" s="155"/>
      <c r="C15" s="155"/>
      <c r="D15" s="155"/>
      <c r="E15" s="155"/>
      <c r="F15" s="155"/>
      <c r="G15" s="155"/>
      <c r="H15" s="155"/>
      <c r="I15" s="160"/>
      <c r="J15" s="160"/>
      <c r="K15" s="160"/>
      <c r="L15" s="155"/>
      <c r="M15" s="155"/>
      <c r="N15" s="155"/>
      <c r="O15" s="155"/>
    </row>
    <row r="16" spans="1:15">
      <c r="A16" s="155"/>
      <c r="B16" s="155"/>
      <c r="C16" s="155"/>
      <c r="D16" s="155"/>
      <c r="E16" s="155"/>
      <c r="F16" s="155"/>
      <c r="G16" s="155"/>
      <c r="H16" s="155"/>
      <c r="I16" s="160"/>
      <c r="J16" s="155"/>
      <c r="K16" s="160"/>
      <c r="L16" s="155"/>
      <c r="M16" s="155"/>
      <c r="N16" s="155"/>
      <c r="O16" s="155"/>
    </row>
    <row r="17" spans="1:15">
      <c r="A17" s="155"/>
      <c r="B17" s="155"/>
      <c r="C17" s="155"/>
      <c r="D17" s="155"/>
      <c r="E17" s="155"/>
      <c r="F17" s="155"/>
      <c r="G17" s="155"/>
      <c r="H17" s="155"/>
      <c r="I17" s="155"/>
      <c r="J17" s="155"/>
      <c r="K17" s="160"/>
      <c r="L17" s="155"/>
      <c r="M17" s="155"/>
      <c r="N17" s="155"/>
      <c r="O17" s="155"/>
    </row>
    <row r="18" ht="18.75" spans="1:13">
      <c r="A18" s="165" t="s">
        <v>8</v>
      </c>
      <c r="B18" s="165"/>
      <c r="C18" s="165"/>
      <c r="D18" s="165"/>
      <c r="E18" s="166" t="s">
        <v>9</v>
      </c>
      <c r="F18" s="165"/>
      <c r="G18" s="165" t="s">
        <v>10</v>
      </c>
      <c r="H18" s="165"/>
      <c r="I18" s="173" t="s">
        <v>11</v>
      </c>
      <c r="J18" s="165"/>
      <c r="K18" s="165" t="s">
        <v>12</v>
      </c>
      <c r="L18" s="165"/>
      <c r="M18" s="174" t="s">
        <v>13</v>
      </c>
    </row>
    <row r="19" spans="1:15">
      <c r="A19" s="155"/>
      <c r="B19" s="155"/>
      <c r="C19" s="155"/>
      <c r="D19" s="155"/>
      <c r="E19" s="155"/>
      <c r="F19" s="155"/>
      <c r="G19" s="155"/>
      <c r="H19" s="155"/>
      <c r="I19" s="155"/>
      <c r="J19" s="155"/>
      <c r="K19" s="155"/>
      <c r="L19" s="155"/>
      <c r="M19" s="155"/>
      <c r="N19" s="155"/>
      <c r="O19" s="155"/>
    </row>
    <row r="20" spans="1:15">
      <c r="A20" s="155"/>
      <c r="B20" s="155"/>
      <c r="C20" s="155"/>
      <c r="D20" s="155"/>
      <c r="E20" s="155"/>
      <c r="F20" s="155"/>
      <c r="G20" s="155"/>
      <c r="H20" s="155"/>
      <c r="I20" s="155"/>
      <c r="J20" s="155"/>
      <c r="K20" s="155"/>
      <c r="L20" s="155"/>
      <c r="M20" s="155"/>
      <c r="N20" s="155"/>
      <c r="O20" s="155"/>
    </row>
    <row r="21" ht="22.5" spans="1:15">
      <c r="A21" s="155"/>
      <c r="B21" s="155"/>
      <c r="C21" s="155"/>
      <c r="D21" s="155"/>
      <c r="E21" s="155"/>
      <c r="F21" s="155"/>
      <c r="G21" s="155"/>
      <c r="H21" s="155"/>
      <c r="I21" s="155"/>
      <c r="J21" s="163"/>
      <c r="K21" s="155"/>
      <c r="L21" s="155"/>
      <c r="M21" s="155"/>
      <c r="N21" s="155"/>
      <c r="O21" s="155"/>
    </row>
    <row r="22" spans="1:15">
      <c r="A22" s="155"/>
      <c r="B22" s="155"/>
      <c r="C22" s="155"/>
      <c r="D22" s="155"/>
      <c r="E22" s="155"/>
      <c r="F22" s="155"/>
      <c r="G22" s="155"/>
      <c r="H22" s="155"/>
      <c r="I22" s="155"/>
      <c r="J22" s="155"/>
      <c r="K22" s="155"/>
      <c r="L22" s="155"/>
      <c r="M22" s="155"/>
      <c r="N22" s="155"/>
      <c r="O22" s="155"/>
    </row>
    <row r="23" spans="1:15">
      <c r="A23" s="155"/>
      <c r="B23" s="155"/>
      <c r="C23" s="155"/>
      <c r="D23" s="155"/>
      <c r="E23" s="155"/>
      <c r="F23" s="155"/>
      <c r="G23" s="155"/>
      <c r="H23" s="155"/>
      <c r="I23" s="155"/>
      <c r="J23" s="155"/>
      <c r="K23" s="155"/>
      <c r="L23" s="155"/>
      <c r="M23" s="155"/>
      <c r="N23" s="155"/>
      <c r="O23" s="155"/>
    </row>
    <row r="24" spans="1:15">
      <c r="A24" s="155"/>
      <c r="B24" s="155"/>
      <c r="C24" s="155"/>
      <c r="D24" s="155"/>
      <c r="E24" s="155"/>
      <c r="F24" s="155"/>
      <c r="G24" s="155"/>
      <c r="H24" s="155"/>
      <c r="I24" s="155"/>
      <c r="J24" s="155"/>
      <c r="K24" s="155"/>
      <c r="L24" s="155"/>
      <c r="M24" s="155"/>
      <c r="N24" s="155"/>
      <c r="O24" s="155"/>
    </row>
    <row r="25" spans="1:15">
      <c r="A25" s="155"/>
      <c r="B25" s="155"/>
      <c r="C25" s="155"/>
      <c r="D25" s="155"/>
      <c r="E25" s="155"/>
      <c r="F25" s="155"/>
      <c r="G25" s="155"/>
      <c r="H25" s="155"/>
      <c r="I25" s="155"/>
      <c r="J25" s="155"/>
      <c r="K25" s="155"/>
      <c r="L25" s="155"/>
      <c r="M25" s="155"/>
      <c r="N25" s="155"/>
      <c r="O25" s="155"/>
    </row>
    <row r="26" spans="1:15">
      <c r="A26" s="155"/>
      <c r="B26" s="155"/>
      <c r="C26" s="155"/>
      <c r="D26" s="155"/>
      <c r="E26" s="155"/>
      <c r="F26" s="155"/>
      <c r="G26" s="155"/>
      <c r="H26" s="155"/>
      <c r="I26" s="155"/>
      <c r="J26" s="155"/>
      <c r="K26" s="155"/>
      <c r="L26" s="155"/>
      <c r="M26" s="155"/>
      <c r="N26" s="155"/>
      <c r="O26" s="155"/>
    </row>
  </sheetData>
  <mergeCells count="1">
    <mergeCell ref="J9:L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4"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151</v>
      </c>
    </row>
    <row r="2" s="1" customFormat="1" ht="43.5" customHeight="1" spans="1:14">
      <c r="A2" s="5" t="s">
        <v>152</v>
      </c>
      <c r="B2" s="5"/>
      <c r="C2" s="5"/>
      <c r="D2" s="5"/>
      <c r="E2" s="5"/>
      <c r="F2" s="5"/>
      <c r="G2" s="5"/>
      <c r="H2" s="5"/>
      <c r="I2" s="5"/>
      <c r="J2" s="5"/>
      <c r="K2" s="5"/>
      <c r="L2" s="5"/>
      <c r="M2" s="5"/>
      <c r="N2" s="5"/>
    </row>
    <row r="3" ht="29.25" customHeight="1" spans="1:14">
      <c r="A3" s="6" t="s">
        <v>123</v>
      </c>
      <c r="B3" s="6"/>
      <c r="C3" s="6"/>
      <c r="D3" s="6"/>
      <c r="E3" s="7"/>
      <c r="F3" s="8"/>
      <c r="G3" s="8"/>
      <c r="H3" s="8"/>
      <c r="I3" s="8"/>
      <c r="J3" s="8"/>
      <c r="K3" s="30" t="s">
        <v>124</v>
      </c>
      <c r="L3" s="30"/>
      <c r="M3" s="30"/>
      <c r="N3" s="30"/>
    </row>
    <row r="4" ht="24.75" customHeight="1" spans="1:14">
      <c r="A4" s="9" t="s">
        <v>83</v>
      </c>
      <c r="B4" s="9" t="s">
        <v>149</v>
      </c>
      <c r="C4" s="9" t="s">
        <v>87</v>
      </c>
      <c r="D4" s="10" t="s">
        <v>153</v>
      </c>
      <c r="E4" s="11" t="s">
        <v>129</v>
      </c>
      <c r="F4" s="11" t="s">
        <v>154</v>
      </c>
      <c r="G4" s="11" t="s">
        <v>131</v>
      </c>
      <c r="H4" s="9" t="s">
        <v>132</v>
      </c>
      <c r="I4" s="9"/>
      <c r="J4" s="9"/>
      <c r="K4" s="9"/>
      <c r="L4" s="9"/>
      <c r="M4" s="9"/>
      <c r="N4" s="31" t="s">
        <v>155</v>
      </c>
    </row>
    <row r="5" ht="24.75" customHeight="1" spans="1:14">
      <c r="A5" s="9"/>
      <c r="B5" s="9"/>
      <c r="C5" s="9"/>
      <c r="D5" s="10"/>
      <c r="E5" s="11"/>
      <c r="F5" s="11"/>
      <c r="G5" s="11"/>
      <c r="H5" s="12" t="s">
        <v>134</v>
      </c>
      <c r="I5" s="32" t="s">
        <v>135</v>
      </c>
      <c r="J5" s="33"/>
      <c r="K5" s="34"/>
      <c r="L5" s="12" t="s">
        <v>136</v>
      </c>
      <c r="M5" s="12" t="s">
        <v>156</v>
      </c>
      <c r="N5" s="35"/>
    </row>
    <row r="6" ht="46.5" customHeight="1" spans="1:15">
      <c r="A6" s="9"/>
      <c r="B6" s="9"/>
      <c r="C6" s="9"/>
      <c r="D6" s="10"/>
      <c r="E6" s="11"/>
      <c r="F6" s="11"/>
      <c r="G6" s="11"/>
      <c r="H6" s="13"/>
      <c r="I6" s="9" t="s">
        <v>138</v>
      </c>
      <c r="J6" s="10" t="s">
        <v>139</v>
      </c>
      <c r="K6" s="10" t="s">
        <v>140</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8"/>
  <sheetViews>
    <sheetView workbookViewId="0">
      <selection activeCell="P33" sqref="P33"/>
    </sheetView>
  </sheetViews>
  <sheetFormatPr defaultColWidth="9" defaultRowHeight="14.25"/>
  <cols>
    <col min="1" max="1" width="11.25" customWidth="1"/>
    <col min="2" max="2" width="8.125" customWidth="1"/>
    <col min="3" max="3" width="9.875" customWidth="1"/>
    <col min="4" max="4" width="8.875" customWidth="1"/>
    <col min="5" max="5" width="9.875" customWidth="1"/>
    <col min="6" max="6" width="6.25" customWidth="1"/>
    <col min="7" max="7" width="9.25" customWidth="1"/>
    <col min="8" max="8" width="8" customWidth="1"/>
    <col min="9" max="10" width="9.875" customWidth="1"/>
    <col min="11" max="11" width="5.375" customWidth="1"/>
    <col min="12" max="12" width="6.375" customWidth="1"/>
    <col min="13" max="13" width="6.25" customWidth="1"/>
    <col min="14" max="14" width="5.625" customWidth="1"/>
    <col min="15" max="15" width="6.625" customWidth="1"/>
    <col min="16" max="16" width="7.875" customWidth="1"/>
    <col min="17" max="17" width="6.875" customWidth="1"/>
    <col min="18" max="18" width="5.375" customWidth="1"/>
    <col min="19" max="19" width="6.125" customWidth="1"/>
    <col min="20" max="20" width="6.25" customWidth="1"/>
    <col min="21" max="21" width="7.375" customWidth="1"/>
    <col min="22" max="22" width="6.25" customWidth="1"/>
    <col min="23" max="23" width="6.5" customWidth="1"/>
  </cols>
  <sheetData>
    <row r="1" spans="1:23">
      <c r="A1" s="138"/>
      <c r="B1" s="138"/>
      <c r="C1" s="138"/>
      <c r="D1" s="138"/>
      <c r="E1" s="138"/>
      <c r="F1" s="138"/>
      <c r="G1" s="138"/>
      <c r="W1" s="119" t="s">
        <v>14</v>
      </c>
    </row>
    <row r="2" ht="31.5" spans="1:23">
      <c r="A2" s="139" t="s">
        <v>15</v>
      </c>
      <c r="B2" s="139"/>
      <c r="C2" s="139"/>
      <c r="D2" s="139"/>
      <c r="E2" s="139"/>
      <c r="F2" s="139"/>
      <c r="G2" s="139"/>
      <c r="H2" s="139"/>
      <c r="I2" s="139"/>
      <c r="J2" s="139"/>
      <c r="K2" s="139"/>
      <c r="L2" s="139"/>
      <c r="M2" s="139"/>
      <c r="N2" s="139"/>
      <c r="O2" s="139"/>
      <c r="P2" s="139"/>
      <c r="Q2" s="139"/>
      <c r="R2" s="139"/>
      <c r="S2" s="139"/>
      <c r="T2" s="139"/>
      <c r="U2" s="139"/>
      <c r="V2" s="139"/>
      <c r="W2" s="139"/>
    </row>
    <row r="3" spans="1:23">
      <c r="A3" t="s">
        <v>16</v>
      </c>
      <c r="W3" s="153" t="s">
        <v>17</v>
      </c>
    </row>
    <row r="4" customHeight="1" spans="1:23">
      <c r="A4" s="140" t="s">
        <v>18</v>
      </c>
      <c r="B4" s="141" t="s">
        <v>19</v>
      </c>
      <c r="C4" s="140" t="s">
        <v>20</v>
      </c>
      <c r="D4" s="140"/>
      <c r="E4" s="140"/>
      <c r="F4" s="140"/>
      <c r="G4" s="140"/>
      <c r="H4" s="140"/>
      <c r="I4" s="140"/>
      <c r="J4" s="140" t="s">
        <v>21</v>
      </c>
      <c r="K4" s="140"/>
      <c r="L4" s="140"/>
      <c r="M4" s="140"/>
      <c r="N4" s="140"/>
      <c r="O4" s="140"/>
      <c r="P4" s="140"/>
      <c r="Q4" s="140" t="s">
        <v>22</v>
      </c>
      <c r="R4" s="140"/>
      <c r="S4" s="140"/>
      <c r="T4" s="140"/>
      <c r="U4" s="140"/>
      <c r="V4" s="140"/>
      <c r="W4" s="140"/>
    </row>
    <row r="5" s="137" customFormat="1" customHeight="1" spans="1:23">
      <c r="A5" s="140"/>
      <c r="B5" s="141"/>
      <c r="C5" s="140" t="s">
        <v>23</v>
      </c>
      <c r="D5" s="140" t="s">
        <v>24</v>
      </c>
      <c r="E5" s="140"/>
      <c r="F5" s="140"/>
      <c r="G5" s="140" t="s">
        <v>25</v>
      </c>
      <c r="H5" s="140"/>
      <c r="I5" s="140"/>
      <c r="J5" s="140" t="s">
        <v>23</v>
      </c>
      <c r="K5" s="140" t="s">
        <v>24</v>
      </c>
      <c r="L5" s="140"/>
      <c r="M5" s="140"/>
      <c r="N5" s="140" t="s">
        <v>25</v>
      </c>
      <c r="O5" s="140"/>
      <c r="P5" s="140"/>
      <c r="Q5" s="140" t="s">
        <v>23</v>
      </c>
      <c r="R5" s="140" t="s">
        <v>24</v>
      </c>
      <c r="S5" s="140"/>
      <c r="T5" s="140"/>
      <c r="U5" s="140" t="s">
        <v>25</v>
      </c>
      <c r="V5" s="140"/>
      <c r="W5" s="140"/>
    </row>
    <row r="6" s="137" customFormat="1" ht="44.1" customHeight="1" spans="1:23">
      <c r="A6" s="140"/>
      <c r="B6" s="141"/>
      <c r="C6" s="140"/>
      <c r="D6" s="140" t="s">
        <v>26</v>
      </c>
      <c r="E6" s="140" t="s">
        <v>27</v>
      </c>
      <c r="F6" s="140" t="s">
        <v>28</v>
      </c>
      <c r="G6" s="140" t="s">
        <v>26</v>
      </c>
      <c r="H6" s="140" t="s">
        <v>27</v>
      </c>
      <c r="I6" s="140" t="s">
        <v>28</v>
      </c>
      <c r="J6" s="140"/>
      <c r="K6" s="140" t="s">
        <v>26</v>
      </c>
      <c r="L6" s="140" t="s">
        <v>27</v>
      </c>
      <c r="M6" s="140" t="s">
        <v>28</v>
      </c>
      <c r="N6" s="140" t="s">
        <v>26</v>
      </c>
      <c r="O6" s="140" t="s">
        <v>27</v>
      </c>
      <c r="P6" s="140" t="s">
        <v>28</v>
      </c>
      <c r="Q6" s="140"/>
      <c r="R6" s="140" t="s">
        <v>26</v>
      </c>
      <c r="S6" s="140" t="s">
        <v>27</v>
      </c>
      <c r="T6" s="140" t="s">
        <v>28</v>
      </c>
      <c r="U6" s="140" t="s">
        <v>26</v>
      </c>
      <c r="V6" s="140" t="s">
        <v>27</v>
      </c>
      <c r="W6" s="140" t="s">
        <v>28</v>
      </c>
    </row>
    <row r="7" s="137" customFormat="1" spans="1:23">
      <c r="A7" s="127" t="s">
        <v>29</v>
      </c>
      <c r="B7" s="142"/>
      <c r="C7" s="143">
        <f>D7+G7</f>
        <v>32170.002449</v>
      </c>
      <c r="D7" s="143">
        <f>E7+F7</f>
        <v>1480.262449</v>
      </c>
      <c r="E7" s="143">
        <f t="shared" ref="E7:I7" si="0">E8+E9+E10+E11+E12+E14+E15+E16+E17+E18+E19+E20+E21+E13</f>
        <v>1480.262449</v>
      </c>
      <c r="F7" s="143">
        <f t="shared" si="0"/>
        <v>0</v>
      </c>
      <c r="G7" s="143">
        <f>H7+I7</f>
        <v>30689.74</v>
      </c>
      <c r="H7" s="143">
        <f>H8+H9+H10+H11+H12+H14+H15+H16+H17+H18+H19+H20+H21+H13</f>
        <v>473.4</v>
      </c>
      <c r="I7" s="143">
        <f t="shared" si="0"/>
        <v>30216.34</v>
      </c>
      <c r="J7" s="152">
        <f>K7+N7</f>
        <v>26518</v>
      </c>
      <c r="K7" s="142">
        <f t="shared" ref="K7:K16" si="1">L7+M7</f>
        <v>1533</v>
      </c>
      <c r="L7" s="142">
        <f t="shared" ref="L7:P7" si="2">L8+L9+L10+L11+L12+L14+L15+L16+L17+L18+L19+L20+L21+L13</f>
        <v>1533</v>
      </c>
      <c r="M7" s="142"/>
      <c r="N7" s="142">
        <f>O7+P7</f>
        <v>24985</v>
      </c>
      <c r="O7" s="142">
        <f t="shared" si="2"/>
        <v>485</v>
      </c>
      <c r="P7" s="142">
        <f t="shared" si="2"/>
        <v>24500</v>
      </c>
      <c r="Q7" s="142">
        <f t="shared" ref="Q7:Q20" si="3">R7+U7</f>
        <v>24588</v>
      </c>
      <c r="R7" s="142">
        <f t="shared" ref="R7:R16" si="4">S7+T7</f>
        <v>1603</v>
      </c>
      <c r="S7" s="142">
        <f t="shared" ref="S7:W7" si="5">S8+S9+S10+S11+S12+S14+S15+S16+S17+S18+S19+S20+S21+S13</f>
        <v>1603</v>
      </c>
      <c r="T7" s="142"/>
      <c r="U7" s="142">
        <f t="shared" ref="U7:U10" si="6">V7+W7</f>
        <v>22985</v>
      </c>
      <c r="V7" s="142">
        <f t="shared" si="5"/>
        <v>485</v>
      </c>
      <c r="W7" s="142">
        <f t="shared" si="5"/>
        <v>22500</v>
      </c>
    </row>
    <row r="8" s="137" customFormat="1" spans="1:23">
      <c r="A8" s="127" t="s">
        <v>30</v>
      </c>
      <c r="B8" s="144">
        <v>2200101</v>
      </c>
      <c r="C8" s="143">
        <f t="shared" ref="C8:C20" si="7">D8+G8</f>
        <v>1108.0849</v>
      </c>
      <c r="D8" s="143">
        <f t="shared" ref="D8:D20" si="8">E8+F8</f>
        <v>1108.0849</v>
      </c>
      <c r="E8" s="145">
        <v>1108.0849</v>
      </c>
      <c r="F8" s="143"/>
      <c r="G8" s="143">
        <f t="shared" ref="G8:G20" si="9">H8+I8</f>
        <v>0</v>
      </c>
      <c r="H8" s="143"/>
      <c r="I8" s="143"/>
      <c r="J8" s="152">
        <f t="shared" ref="J8:J20" si="10">K8+N8</f>
        <v>1200</v>
      </c>
      <c r="K8" s="142">
        <f t="shared" si="1"/>
        <v>1200</v>
      </c>
      <c r="L8" s="142">
        <v>1200</v>
      </c>
      <c r="M8" s="142"/>
      <c r="N8" s="142"/>
      <c r="O8" s="142"/>
      <c r="P8" s="142"/>
      <c r="Q8" s="142">
        <f t="shared" si="3"/>
        <v>1250</v>
      </c>
      <c r="R8" s="142">
        <f t="shared" si="4"/>
        <v>1250</v>
      </c>
      <c r="S8" s="142">
        <v>1250</v>
      </c>
      <c r="T8" s="142"/>
      <c r="U8" s="142"/>
      <c r="V8" s="142"/>
      <c r="W8" s="142"/>
    </row>
    <row r="9" s="137" customFormat="1" spans="1:23">
      <c r="A9" s="127" t="s">
        <v>30</v>
      </c>
      <c r="B9" s="144">
        <v>2200102</v>
      </c>
      <c r="C9" s="143">
        <f t="shared" si="7"/>
        <v>408.4</v>
      </c>
      <c r="D9" s="143">
        <f t="shared" si="8"/>
        <v>0</v>
      </c>
      <c r="E9" s="146"/>
      <c r="F9" s="143"/>
      <c r="G9" s="143">
        <f t="shared" si="9"/>
        <v>408.4</v>
      </c>
      <c r="H9" s="146">
        <v>408.4</v>
      </c>
      <c r="I9" s="143"/>
      <c r="J9" s="152">
        <f t="shared" si="10"/>
        <v>420</v>
      </c>
      <c r="K9" s="142">
        <f t="shared" si="1"/>
        <v>0</v>
      </c>
      <c r="L9" s="142"/>
      <c r="M9" s="142"/>
      <c r="N9" s="142">
        <f>O9+P9</f>
        <v>420</v>
      </c>
      <c r="O9" s="142">
        <v>420</v>
      </c>
      <c r="P9" s="142"/>
      <c r="Q9" s="142">
        <f t="shared" si="3"/>
        <v>420</v>
      </c>
      <c r="R9" s="142">
        <f t="shared" si="4"/>
        <v>0</v>
      </c>
      <c r="S9" s="142"/>
      <c r="T9" s="142"/>
      <c r="U9" s="142">
        <f t="shared" si="6"/>
        <v>420</v>
      </c>
      <c r="V9" s="142">
        <v>420</v>
      </c>
      <c r="W9" s="142"/>
    </row>
    <row r="10" s="137" customFormat="1" spans="1:23">
      <c r="A10" s="127" t="s">
        <v>30</v>
      </c>
      <c r="B10" s="144">
        <v>2200106</v>
      </c>
      <c r="C10" s="143">
        <f t="shared" si="7"/>
        <v>45</v>
      </c>
      <c r="D10" s="143">
        <f t="shared" si="8"/>
        <v>0</v>
      </c>
      <c r="E10" s="146"/>
      <c r="F10" s="143"/>
      <c r="G10" s="143">
        <f t="shared" si="9"/>
        <v>45</v>
      </c>
      <c r="H10" s="146">
        <v>45</v>
      </c>
      <c r="I10" s="143"/>
      <c r="J10" s="152">
        <f t="shared" si="10"/>
        <v>45</v>
      </c>
      <c r="K10" s="142">
        <f t="shared" si="1"/>
        <v>0</v>
      </c>
      <c r="L10" s="142"/>
      <c r="M10" s="142"/>
      <c r="N10" s="142">
        <f>O10+P10</f>
        <v>45</v>
      </c>
      <c r="O10" s="142">
        <v>45</v>
      </c>
      <c r="P10" s="142"/>
      <c r="Q10" s="142">
        <f t="shared" si="3"/>
        <v>45</v>
      </c>
      <c r="R10" s="142">
        <f t="shared" si="4"/>
        <v>0</v>
      </c>
      <c r="S10" s="142"/>
      <c r="T10" s="142"/>
      <c r="U10" s="142">
        <f t="shared" si="6"/>
        <v>45</v>
      </c>
      <c r="V10" s="142">
        <v>45</v>
      </c>
      <c r="W10" s="142"/>
    </row>
    <row r="11" s="137" customFormat="1" spans="1:23">
      <c r="A11" s="127" t="s">
        <v>30</v>
      </c>
      <c r="B11" s="147">
        <v>2080505</v>
      </c>
      <c r="C11" s="143">
        <f t="shared" si="7"/>
        <v>123.594272</v>
      </c>
      <c r="D11" s="143">
        <f t="shared" si="8"/>
        <v>123.594272</v>
      </c>
      <c r="E11" s="146">
        <v>123.594272</v>
      </c>
      <c r="F11" s="143"/>
      <c r="G11" s="143">
        <f t="shared" si="9"/>
        <v>0</v>
      </c>
      <c r="H11" s="143"/>
      <c r="I11" s="143"/>
      <c r="J11" s="152">
        <f t="shared" si="10"/>
        <v>130</v>
      </c>
      <c r="K11" s="142">
        <f t="shared" si="1"/>
        <v>130</v>
      </c>
      <c r="L11" s="142">
        <v>130</v>
      </c>
      <c r="M11" s="142"/>
      <c r="N11" s="142"/>
      <c r="O11" s="142"/>
      <c r="P11" s="142"/>
      <c r="Q11" s="142">
        <f t="shared" si="3"/>
        <v>134</v>
      </c>
      <c r="R11" s="142">
        <f t="shared" si="4"/>
        <v>134</v>
      </c>
      <c r="S11" s="142">
        <v>134</v>
      </c>
      <c r="T11" s="142"/>
      <c r="U11" s="142"/>
      <c r="V11" s="142"/>
      <c r="W11" s="142"/>
    </row>
    <row r="12" spans="1:23">
      <c r="A12" s="127" t="s">
        <v>30</v>
      </c>
      <c r="B12" s="147">
        <v>2080506</v>
      </c>
      <c r="C12" s="143">
        <f t="shared" si="7"/>
        <v>61.797136</v>
      </c>
      <c r="D12" s="143">
        <f t="shared" si="8"/>
        <v>61.797136</v>
      </c>
      <c r="E12" s="146">
        <v>61.797136</v>
      </c>
      <c r="F12" s="148"/>
      <c r="G12" s="143">
        <f t="shared" si="9"/>
        <v>0</v>
      </c>
      <c r="H12" s="148"/>
      <c r="I12" s="148"/>
      <c r="J12" s="152">
        <f t="shared" si="10"/>
        <v>65</v>
      </c>
      <c r="K12" s="142">
        <f t="shared" si="1"/>
        <v>65</v>
      </c>
      <c r="L12" s="128">
        <v>65</v>
      </c>
      <c r="M12" s="128"/>
      <c r="N12" s="142"/>
      <c r="O12" s="128"/>
      <c r="P12" s="128"/>
      <c r="Q12" s="142">
        <f t="shared" si="3"/>
        <v>77</v>
      </c>
      <c r="R12" s="142">
        <f t="shared" si="4"/>
        <v>77</v>
      </c>
      <c r="S12" s="128">
        <v>77</v>
      </c>
      <c r="T12" s="128"/>
      <c r="U12" s="142"/>
      <c r="V12" s="128"/>
      <c r="W12" s="128"/>
    </row>
    <row r="13" spans="1:23">
      <c r="A13" s="127" t="s">
        <v>30</v>
      </c>
      <c r="B13" s="147">
        <v>2080899</v>
      </c>
      <c r="C13" s="143">
        <f t="shared" si="7"/>
        <v>3.3</v>
      </c>
      <c r="D13" s="143">
        <f t="shared" si="8"/>
        <v>3.3</v>
      </c>
      <c r="E13" s="149">
        <v>3.3</v>
      </c>
      <c r="F13" s="148"/>
      <c r="G13" s="143">
        <f t="shared" si="9"/>
        <v>0</v>
      </c>
      <c r="H13" s="148"/>
      <c r="I13" s="148"/>
      <c r="J13" s="152">
        <f t="shared" si="10"/>
        <v>3.5</v>
      </c>
      <c r="K13" s="142">
        <f t="shared" si="1"/>
        <v>3.5</v>
      </c>
      <c r="L13" s="128">
        <v>3.5</v>
      </c>
      <c r="M13" s="128"/>
      <c r="N13" s="142"/>
      <c r="O13" s="128"/>
      <c r="P13" s="128"/>
      <c r="Q13" s="142">
        <f t="shared" si="3"/>
        <v>4</v>
      </c>
      <c r="R13" s="142">
        <f t="shared" si="4"/>
        <v>4</v>
      </c>
      <c r="S13" s="128">
        <v>4</v>
      </c>
      <c r="T13" s="128"/>
      <c r="U13" s="142"/>
      <c r="V13" s="128"/>
      <c r="W13" s="128"/>
    </row>
    <row r="14" spans="1:23">
      <c r="A14" s="127" t="s">
        <v>30</v>
      </c>
      <c r="B14" s="147">
        <v>2089999</v>
      </c>
      <c r="C14" s="143">
        <f t="shared" si="7"/>
        <v>4.05</v>
      </c>
      <c r="D14" s="143">
        <f t="shared" si="8"/>
        <v>4.05</v>
      </c>
      <c r="E14" s="150">
        <v>4.05</v>
      </c>
      <c r="F14" s="148"/>
      <c r="G14" s="143">
        <f t="shared" si="9"/>
        <v>0</v>
      </c>
      <c r="H14" s="148"/>
      <c r="I14" s="148"/>
      <c r="J14" s="152">
        <f t="shared" si="10"/>
        <v>4.5</v>
      </c>
      <c r="K14" s="142">
        <f t="shared" si="1"/>
        <v>4.5</v>
      </c>
      <c r="L14" s="128">
        <v>4.5</v>
      </c>
      <c r="M14" s="128"/>
      <c r="N14" s="142"/>
      <c r="O14" s="128"/>
      <c r="P14" s="128"/>
      <c r="Q14" s="142">
        <f t="shared" si="3"/>
        <v>5</v>
      </c>
      <c r="R14" s="142">
        <f t="shared" si="4"/>
        <v>5</v>
      </c>
      <c r="S14" s="128">
        <v>5</v>
      </c>
      <c r="T14" s="128"/>
      <c r="U14" s="142"/>
      <c r="V14" s="128"/>
      <c r="W14" s="128"/>
    </row>
    <row r="15" spans="1:23">
      <c r="A15" s="127" t="s">
        <v>30</v>
      </c>
      <c r="B15" s="147">
        <v>2101101</v>
      </c>
      <c r="C15" s="143">
        <f t="shared" si="7"/>
        <v>54.332916</v>
      </c>
      <c r="D15" s="143">
        <f t="shared" si="8"/>
        <v>54.332916</v>
      </c>
      <c r="E15" s="146">
        <v>54.332916</v>
      </c>
      <c r="F15" s="148"/>
      <c r="G15" s="143">
        <f t="shared" si="9"/>
        <v>0</v>
      </c>
      <c r="H15" s="148"/>
      <c r="I15" s="148"/>
      <c r="J15" s="152">
        <f t="shared" si="10"/>
        <v>108</v>
      </c>
      <c r="K15" s="142">
        <f t="shared" si="1"/>
        <v>108</v>
      </c>
      <c r="L15" s="128">
        <v>108</v>
      </c>
      <c r="M15" s="128"/>
      <c r="N15" s="142"/>
      <c r="O15" s="128"/>
      <c r="P15" s="128"/>
      <c r="Q15" s="142">
        <f t="shared" si="3"/>
        <v>110</v>
      </c>
      <c r="R15" s="142">
        <f t="shared" si="4"/>
        <v>110</v>
      </c>
      <c r="S15" s="128">
        <v>110</v>
      </c>
      <c r="T15" s="128"/>
      <c r="U15" s="142"/>
      <c r="V15" s="128"/>
      <c r="W15" s="128"/>
    </row>
    <row r="16" spans="1:23">
      <c r="A16" s="127" t="s">
        <v>30</v>
      </c>
      <c r="B16" s="147">
        <v>2210201</v>
      </c>
      <c r="C16" s="143">
        <f t="shared" si="7"/>
        <v>104.90766</v>
      </c>
      <c r="D16" s="143">
        <f t="shared" si="8"/>
        <v>104.90766</v>
      </c>
      <c r="E16" s="146">
        <v>104.90766</v>
      </c>
      <c r="F16" s="148"/>
      <c r="G16" s="143">
        <f t="shared" si="9"/>
        <v>0</v>
      </c>
      <c r="H16" s="148"/>
      <c r="I16" s="148"/>
      <c r="J16" s="152">
        <f t="shared" si="10"/>
        <v>22</v>
      </c>
      <c r="K16" s="142">
        <f t="shared" si="1"/>
        <v>22</v>
      </c>
      <c r="L16" s="128">
        <v>22</v>
      </c>
      <c r="M16" s="128"/>
      <c r="N16" s="142"/>
      <c r="O16" s="128"/>
      <c r="P16" s="128"/>
      <c r="Q16" s="142">
        <f t="shared" si="3"/>
        <v>23</v>
      </c>
      <c r="R16" s="142">
        <f t="shared" si="4"/>
        <v>23</v>
      </c>
      <c r="S16" s="128">
        <v>23</v>
      </c>
      <c r="T16" s="128"/>
      <c r="U16" s="142"/>
      <c r="V16" s="128"/>
      <c r="W16" s="128"/>
    </row>
    <row r="17" spans="1:23">
      <c r="A17" s="127" t="s">
        <v>30</v>
      </c>
      <c r="B17" s="147">
        <v>2101103</v>
      </c>
      <c r="C17" s="143">
        <f t="shared" si="7"/>
        <v>20.195565</v>
      </c>
      <c r="D17" s="143">
        <f t="shared" si="8"/>
        <v>20.195565</v>
      </c>
      <c r="E17" s="146">
        <v>20.195565</v>
      </c>
      <c r="F17" s="148"/>
      <c r="G17" s="143">
        <f t="shared" si="9"/>
        <v>0</v>
      </c>
      <c r="H17" s="148"/>
      <c r="I17" s="148"/>
      <c r="J17" s="152">
        <f t="shared" si="10"/>
        <v>0</v>
      </c>
      <c r="K17" s="142"/>
      <c r="L17" s="128"/>
      <c r="M17" s="128"/>
      <c r="N17" s="142"/>
      <c r="O17" s="128"/>
      <c r="P17" s="128"/>
      <c r="Q17" s="142">
        <f t="shared" si="3"/>
        <v>0</v>
      </c>
      <c r="R17" s="142"/>
      <c r="S17" s="128"/>
      <c r="T17" s="128"/>
      <c r="U17" s="142"/>
      <c r="V17" s="128"/>
      <c r="W17" s="128"/>
    </row>
    <row r="18" spans="1:23">
      <c r="A18" s="127" t="s">
        <v>30</v>
      </c>
      <c r="B18" s="147">
        <v>2120801</v>
      </c>
      <c r="C18" s="143">
        <f t="shared" si="7"/>
        <v>27716.34</v>
      </c>
      <c r="D18" s="143">
        <f t="shared" si="8"/>
        <v>0</v>
      </c>
      <c r="E18" s="146"/>
      <c r="F18" s="146"/>
      <c r="G18" s="143">
        <f t="shared" si="9"/>
        <v>27716.34</v>
      </c>
      <c r="H18" s="148"/>
      <c r="I18" s="146">
        <v>27716.34</v>
      </c>
      <c r="J18" s="152">
        <f t="shared" si="10"/>
        <v>22000</v>
      </c>
      <c r="K18" s="142"/>
      <c r="L18" s="128"/>
      <c r="M18" s="128"/>
      <c r="N18" s="142">
        <f>O18+P18</f>
        <v>22000</v>
      </c>
      <c r="O18" s="128"/>
      <c r="P18" s="128">
        <v>22000</v>
      </c>
      <c r="Q18" s="142">
        <f t="shared" si="3"/>
        <v>20000</v>
      </c>
      <c r="R18" s="142"/>
      <c r="S18" s="128"/>
      <c r="T18" s="128"/>
      <c r="U18" s="142">
        <f t="shared" ref="U18:U20" si="11">V18+W18</f>
        <v>20000</v>
      </c>
      <c r="V18" s="128"/>
      <c r="W18" s="128">
        <v>20000</v>
      </c>
    </row>
    <row r="19" spans="1:23">
      <c r="A19" s="127" t="s">
        <v>30</v>
      </c>
      <c r="B19" s="147">
        <v>2120805</v>
      </c>
      <c r="C19" s="143">
        <f t="shared" si="7"/>
        <v>2500</v>
      </c>
      <c r="D19" s="143">
        <f t="shared" si="8"/>
        <v>0</v>
      </c>
      <c r="E19" s="146"/>
      <c r="F19" s="146"/>
      <c r="G19" s="143">
        <f t="shared" si="9"/>
        <v>2500</v>
      </c>
      <c r="H19" s="148"/>
      <c r="I19" s="146">
        <v>2500</v>
      </c>
      <c r="J19" s="152">
        <f t="shared" si="10"/>
        <v>2500</v>
      </c>
      <c r="K19" s="142"/>
      <c r="L19" s="128"/>
      <c r="M19" s="128"/>
      <c r="N19" s="142">
        <f>O19+P19</f>
        <v>2500</v>
      </c>
      <c r="O19" s="128"/>
      <c r="P19" s="128">
        <v>2500</v>
      </c>
      <c r="Q19" s="142">
        <f t="shared" si="3"/>
        <v>2500</v>
      </c>
      <c r="R19" s="142"/>
      <c r="S19" s="128"/>
      <c r="T19" s="128"/>
      <c r="U19" s="142">
        <f t="shared" si="11"/>
        <v>2500</v>
      </c>
      <c r="V19" s="128"/>
      <c r="W19" s="128">
        <v>2500</v>
      </c>
    </row>
    <row r="20" spans="1:23">
      <c r="A20" s="127" t="s">
        <v>30</v>
      </c>
      <c r="B20" s="147">
        <v>2240601</v>
      </c>
      <c r="C20" s="143">
        <f t="shared" si="7"/>
        <v>20</v>
      </c>
      <c r="D20" s="143">
        <f t="shared" si="8"/>
        <v>0</v>
      </c>
      <c r="E20" s="150"/>
      <c r="F20" s="148"/>
      <c r="G20" s="143">
        <f t="shared" si="9"/>
        <v>20</v>
      </c>
      <c r="H20" s="148">
        <v>20</v>
      </c>
      <c r="I20" s="148"/>
      <c r="J20" s="152">
        <f t="shared" si="10"/>
        <v>20</v>
      </c>
      <c r="K20" s="142"/>
      <c r="L20" s="128"/>
      <c r="M20" s="128"/>
      <c r="N20" s="142">
        <f>O20+P20</f>
        <v>20</v>
      </c>
      <c r="O20" s="128">
        <v>20</v>
      </c>
      <c r="P20" s="128"/>
      <c r="Q20" s="142">
        <f t="shared" si="3"/>
        <v>20</v>
      </c>
      <c r="R20" s="142"/>
      <c r="S20" s="128"/>
      <c r="T20" s="128"/>
      <c r="U20" s="142">
        <f t="shared" si="11"/>
        <v>20</v>
      </c>
      <c r="V20" s="128">
        <v>20</v>
      </c>
      <c r="W20" s="128"/>
    </row>
    <row r="21" spans="1:23">
      <c r="A21" s="128"/>
      <c r="B21" s="128"/>
      <c r="C21" s="128"/>
      <c r="D21" s="128"/>
      <c r="E21" s="128"/>
      <c r="F21" s="128"/>
      <c r="G21" s="128"/>
      <c r="H21" s="128"/>
      <c r="I21" s="128"/>
      <c r="J21" s="128"/>
      <c r="K21" s="128"/>
      <c r="L21" s="128"/>
      <c r="M21" s="128"/>
      <c r="N21" s="128"/>
      <c r="O21" s="128"/>
      <c r="P21" s="128"/>
      <c r="Q21" s="128"/>
      <c r="R21" s="128"/>
      <c r="S21" s="128"/>
      <c r="T21" s="128"/>
      <c r="U21" s="128"/>
      <c r="V21" s="128"/>
      <c r="W21" s="128"/>
    </row>
    <row r="22" spans="1:23">
      <c r="A22" s="128"/>
      <c r="B22" s="128"/>
      <c r="C22" s="128"/>
      <c r="D22" s="128"/>
      <c r="E22" s="128"/>
      <c r="F22" s="128"/>
      <c r="G22" s="128"/>
      <c r="H22" s="128"/>
      <c r="I22" s="128"/>
      <c r="J22" s="128"/>
      <c r="K22" s="128"/>
      <c r="L22" s="128"/>
      <c r="M22" s="128"/>
      <c r="N22" s="128"/>
      <c r="O22" s="128"/>
      <c r="P22" s="128"/>
      <c r="Q22" s="128"/>
      <c r="R22" s="128"/>
      <c r="S22" s="128"/>
      <c r="T22" s="128"/>
      <c r="U22" s="128"/>
      <c r="V22" s="128"/>
      <c r="W22" s="128"/>
    </row>
    <row r="23" spans="1:23">
      <c r="A23" s="128"/>
      <c r="B23" s="128"/>
      <c r="C23" s="128"/>
      <c r="D23" s="128"/>
      <c r="E23" s="128"/>
      <c r="F23" s="128"/>
      <c r="G23" s="128"/>
      <c r="H23" s="128"/>
      <c r="I23" s="128"/>
      <c r="J23" s="128"/>
      <c r="K23" s="128"/>
      <c r="L23" s="128"/>
      <c r="M23" s="128"/>
      <c r="N23" s="128"/>
      <c r="O23" s="128"/>
      <c r="P23" s="128"/>
      <c r="Q23" s="128"/>
      <c r="R23" s="128"/>
      <c r="S23" s="128"/>
      <c r="T23" s="128"/>
      <c r="U23" s="128"/>
      <c r="V23" s="128"/>
      <c r="W23" s="128"/>
    </row>
    <row r="24" spans="1:23">
      <c r="A24" s="128"/>
      <c r="B24" s="128"/>
      <c r="C24" s="128"/>
      <c r="D24" s="128"/>
      <c r="E24" s="151"/>
      <c r="F24" s="128"/>
      <c r="G24" s="128"/>
      <c r="H24" s="128"/>
      <c r="I24" s="128"/>
      <c r="J24" s="128"/>
      <c r="K24" s="128"/>
      <c r="L24" s="128"/>
      <c r="M24" s="128"/>
      <c r="N24" s="128"/>
      <c r="O24" s="128"/>
      <c r="P24" s="128"/>
      <c r="Q24" s="128"/>
      <c r="R24" s="128"/>
      <c r="S24" s="128"/>
      <c r="T24" s="128"/>
      <c r="U24" s="128"/>
      <c r="V24" s="128"/>
      <c r="W24" s="128"/>
    </row>
    <row r="25" spans="1:23">
      <c r="A25" s="128"/>
      <c r="B25" s="128"/>
      <c r="C25" s="128"/>
      <c r="D25" s="128"/>
      <c r="E25" s="128"/>
      <c r="F25" s="128"/>
      <c r="G25" s="128"/>
      <c r="H25" s="128"/>
      <c r="I25" s="128"/>
      <c r="J25" s="128"/>
      <c r="K25" s="128"/>
      <c r="L25" s="128"/>
      <c r="M25" s="128"/>
      <c r="N25" s="128"/>
      <c r="O25" s="128"/>
      <c r="P25" s="128"/>
      <c r="Q25" s="128"/>
      <c r="R25" s="128"/>
      <c r="S25" s="128"/>
      <c r="T25" s="128"/>
      <c r="U25" s="128"/>
      <c r="V25" s="128"/>
      <c r="W25" s="128"/>
    </row>
    <row r="26" spans="1:23">
      <c r="A26" s="128"/>
      <c r="B26" s="128"/>
      <c r="C26" s="128"/>
      <c r="D26" s="128"/>
      <c r="E26" s="128"/>
      <c r="F26" s="128"/>
      <c r="G26" s="128"/>
      <c r="H26" s="128"/>
      <c r="I26" s="128"/>
      <c r="J26" s="128"/>
      <c r="K26" s="128"/>
      <c r="L26" s="128"/>
      <c r="M26" s="128"/>
      <c r="N26" s="128"/>
      <c r="O26" s="128"/>
      <c r="P26" s="128"/>
      <c r="Q26" s="128"/>
      <c r="R26" s="128"/>
      <c r="S26" s="128"/>
      <c r="T26" s="128"/>
      <c r="U26" s="128"/>
      <c r="V26" s="128"/>
      <c r="W26" s="128"/>
    </row>
    <row r="27" spans="1:23">
      <c r="A27" s="128"/>
      <c r="B27" s="128"/>
      <c r="C27" s="128"/>
      <c r="D27" s="128"/>
      <c r="E27" s="128"/>
      <c r="F27" s="128"/>
      <c r="G27" s="128"/>
      <c r="H27" s="128"/>
      <c r="I27" s="128"/>
      <c r="J27" s="128"/>
      <c r="K27" s="128"/>
      <c r="L27" s="128"/>
      <c r="M27" s="128"/>
      <c r="N27" s="128"/>
      <c r="O27" s="128"/>
      <c r="P27" s="128"/>
      <c r="Q27" s="128"/>
      <c r="R27" s="128"/>
      <c r="S27" s="128"/>
      <c r="T27" s="128"/>
      <c r="U27" s="128"/>
      <c r="V27" s="128"/>
      <c r="W27" s="128"/>
    </row>
    <row r="28" spans="1:23">
      <c r="A28" s="128"/>
      <c r="B28" s="128"/>
      <c r="C28" s="128"/>
      <c r="D28" s="128"/>
      <c r="E28" s="128"/>
      <c r="F28" s="128"/>
      <c r="G28" s="128"/>
      <c r="H28" s="128"/>
      <c r="I28" s="128"/>
      <c r="J28" s="128"/>
      <c r="K28" s="128"/>
      <c r="L28" s="128"/>
      <c r="M28" s="128"/>
      <c r="N28" s="128"/>
      <c r="O28" s="128"/>
      <c r="P28" s="128"/>
      <c r="Q28" s="128"/>
      <c r="R28" s="128"/>
      <c r="S28" s="128"/>
      <c r="T28" s="128"/>
      <c r="U28" s="128"/>
      <c r="V28" s="128"/>
      <c r="W28" s="128"/>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7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2" sqref="$A22:$XFD22"/>
    </sheetView>
  </sheetViews>
  <sheetFormatPr defaultColWidth="9" defaultRowHeight="14.25"/>
  <cols>
    <col min="1" max="1" width="12.125" customWidth="1"/>
    <col min="2" max="3" width="16.625" customWidth="1"/>
    <col min="4" max="4" width="14.375" customWidth="1"/>
    <col min="5" max="7" width="11.375" customWidth="1"/>
    <col min="11" max="11" width="14.625" customWidth="1"/>
  </cols>
  <sheetData>
    <row r="1" spans="7:7">
      <c r="G1" s="117" t="s">
        <v>31</v>
      </c>
    </row>
    <row r="2" ht="25.5" spans="1:7">
      <c r="A2" s="118" t="s">
        <v>32</v>
      </c>
      <c r="B2" s="118"/>
      <c r="C2" s="118"/>
      <c r="D2" s="118"/>
      <c r="E2" s="118"/>
      <c r="F2" s="118"/>
      <c r="G2" s="118"/>
    </row>
    <row r="4" spans="1:2">
      <c r="A4" s="119" t="s">
        <v>16</v>
      </c>
      <c r="B4" s="119"/>
    </row>
    <row r="5" ht="21.95" customHeight="1" spans="1:7">
      <c r="A5" s="120" t="s">
        <v>33</v>
      </c>
      <c r="B5" s="120" t="s">
        <v>34</v>
      </c>
      <c r="C5" s="120" t="s">
        <v>35</v>
      </c>
      <c r="D5" s="121" t="s">
        <v>36</v>
      </c>
      <c r="E5" s="122" t="s">
        <v>37</v>
      </c>
      <c r="F5" s="122"/>
      <c r="G5" s="122"/>
    </row>
    <row r="6" ht="25.5" customHeight="1" spans="1:7">
      <c r="A6" s="123"/>
      <c r="B6" s="123"/>
      <c r="C6" s="123"/>
      <c r="D6" s="123"/>
      <c r="E6" s="124" t="s">
        <v>26</v>
      </c>
      <c r="F6" s="125" t="s">
        <v>27</v>
      </c>
      <c r="G6" s="125" t="s">
        <v>38</v>
      </c>
    </row>
    <row r="7" ht="21" customHeight="1" spans="1:7">
      <c r="A7" s="126"/>
      <c r="B7" s="126"/>
      <c r="C7" s="126"/>
      <c r="D7" s="126"/>
      <c r="E7" s="124"/>
      <c r="F7" s="125"/>
      <c r="G7" s="125"/>
    </row>
    <row r="8" ht="21" customHeight="1" spans="1:7">
      <c r="A8" s="127" t="s">
        <v>29</v>
      </c>
      <c r="B8" s="127"/>
      <c r="C8" s="128"/>
      <c r="D8" s="128"/>
      <c r="E8" s="133">
        <f>F8+G8</f>
        <v>30689.7414</v>
      </c>
      <c r="F8" s="133">
        <f>F9+F10+F11+F12+F13+F14+F15+F16+F17+F18+F19+F20+F21</f>
        <v>473.4</v>
      </c>
      <c r="G8" s="133">
        <f>G9+G10+G11+G12+G13+G14+G15+G16+G17+G18+G19+G20+G21</f>
        <v>30216.3414</v>
      </c>
    </row>
    <row r="9" ht="28" customHeight="1" spans="1:7">
      <c r="A9" s="127" t="s">
        <v>39</v>
      </c>
      <c r="B9" s="129" t="s">
        <v>40</v>
      </c>
      <c r="C9" s="130" t="s">
        <v>41</v>
      </c>
      <c r="D9" s="131" t="s">
        <v>42</v>
      </c>
      <c r="E9" s="133">
        <f t="shared" ref="E9:E21" si="0">F9+G9</f>
        <v>45</v>
      </c>
      <c r="F9" s="132">
        <v>45</v>
      </c>
      <c r="G9" s="133"/>
    </row>
    <row r="10" ht="28" customHeight="1" spans="1:7">
      <c r="A10" s="127" t="s">
        <v>43</v>
      </c>
      <c r="B10" s="129" t="s">
        <v>40</v>
      </c>
      <c r="C10" s="130" t="s">
        <v>44</v>
      </c>
      <c r="D10" s="131" t="s">
        <v>45</v>
      </c>
      <c r="E10" s="133">
        <f t="shared" si="0"/>
        <v>38.4</v>
      </c>
      <c r="F10" s="132">
        <v>38.4</v>
      </c>
      <c r="G10" s="133"/>
    </row>
    <row r="11" ht="28" customHeight="1" spans="1:11">
      <c r="A11" s="127" t="s">
        <v>46</v>
      </c>
      <c r="B11" s="129" t="s">
        <v>40</v>
      </c>
      <c r="C11" s="130" t="s">
        <v>47</v>
      </c>
      <c r="D11" s="131" t="s">
        <v>48</v>
      </c>
      <c r="E11" s="133">
        <f t="shared" si="0"/>
        <v>20</v>
      </c>
      <c r="F11" s="132">
        <v>20</v>
      </c>
      <c r="G11" s="133"/>
      <c r="K11" s="136"/>
    </row>
    <row r="12" ht="28" customHeight="1" spans="1:7">
      <c r="A12" s="127" t="s">
        <v>49</v>
      </c>
      <c r="B12" s="130" t="s">
        <v>50</v>
      </c>
      <c r="C12" s="130" t="s">
        <v>50</v>
      </c>
      <c r="D12" s="131" t="s">
        <v>45</v>
      </c>
      <c r="E12" s="133">
        <f t="shared" si="0"/>
        <v>370</v>
      </c>
      <c r="F12" s="132">
        <v>370</v>
      </c>
      <c r="G12" s="133"/>
    </row>
    <row r="13" ht="28" customHeight="1" spans="1:7">
      <c r="A13" s="127" t="s">
        <v>51</v>
      </c>
      <c r="B13" s="129" t="s">
        <v>52</v>
      </c>
      <c r="C13" s="130" t="s">
        <v>53</v>
      </c>
      <c r="D13" s="131" t="s">
        <v>54</v>
      </c>
      <c r="E13" s="133">
        <f t="shared" si="0"/>
        <v>242.7</v>
      </c>
      <c r="F13" s="133"/>
      <c r="G13" s="132">
        <v>242.7</v>
      </c>
    </row>
    <row r="14" ht="28" customHeight="1" spans="1:7">
      <c r="A14" s="127" t="s">
        <v>55</v>
      </c>
      <c r="B14" s="129" t="s">
        <v>52</v>
      </c>
      <c r="C14" s="130" t="s">
        <v>56</v>
      </c>
      <c r="D14" s="131" t="s">
        <v>54</v>
      </c>
      <c r="E14" s="133">
        <f t="shared" si="0"/>
        <v>352.82</v>
      </c>
      <c r="F14" s="133"/>
      <c r="G14" s="132">
        <v>352.82</v>
      </c>
    </row>
    <row r="15" ht="28" customHeight="1" spans="1:7">
      <c r="A15" s="127" t="s">
        <v>57</v>
      </c>
      <c r="B15" s="129" t="s">
        <v>52</v>
      </c>
      <c r="C15" s="130" t="s">
        <v>58</v>
      </c>
      <c r="D15" s="131" t="s">
        <v>54</v>
      </c>
      <c r="E15" s="133">
        <f t="shared" si="0"/>
        <v>92.26</v>
      </c>
      <c r="F15" s="133"/>
      <c r="G15" s="132">
        <v>92.26</v>
      </c>
    </row>
    <row r="16" ht="28" customHeight="1" spans="1:7">
      <c r="A16" s="127" t="s">
        <v>59</v>
      </c>
      <c r="B16" s="129" t="s">
        <v>52</v>
      </c>
      <c r="C16" s="130" t="s">
        <v>60</v>
      </c>
      <c r="D16" s="131" t="s">
        <v>54</v>
      </c>
      <c r="E16" s="133">
        <f t="shared" si="0"/>
        <v>1720.9</v>
      </c>
      <c r="F16" s="133"/>
      <c r="G16" s="132">
        <v>1720.9</v>
      </c>
    </row>
    <row r="17" ht="28" customHeight="1" spans="1:7">
      <c r="A17" s="127" t="s">
        <v>61</v>
      </c>
      <c r="B17" s="129" t="s">
        <v>52</v>
      </c>
      <c r="C17" s="130" t="s">
        <v>62</v>
      </c>
      <c r="D17" s="131" t="s">
        <v>54</v>
      </c>
      <c r="E17" s="133">
        <f t="shared" si="0"/>
        <v>8300</v>
      </c>
      <c r="F17" s="133"/>
      <c r="G17" s="132">
        <v>8300</v>
      </c>
    </row>
    <row r="18" ht="28" customHeight="1" spans="1:7">
      <c r="A18" s="127" t="s">
        <v>63</v>
      </c>
      <c r="B18" s="129" t="s">
        <v>52</v>
      </c>
      <c r="C18" s="130" t="s">
        <v>64</v>
      </c>
      <c r="D18" s="131" t="s">
        <v>54</v>
      </c>
      <c r="E18" s="133">
        <f t="shared" si="0"/>
        <v>7507.6614</v>
      </c>
      <c r="F18" s="133"/>
      <c r="G18" s="132">
        <v>7507.6614</v>
      </c>
    </row>
    <row r="19" ht="28" customHeight="1" spans="1:7">
      <c r="A19" s="127" t="s">
        <v>65</v>
      </c>
      <c r="B19" s="129" t="s">
        <v>52</v>
      </c>
      <c r="C19" s="130" t="s">
        <v>66</v>
      </c>
      <c r="D19" s="131" t="s">
        <v>54</v>
      </c>
      <c r="E19" s="133">
        <f t="shared" si="0"/>
        <v>9000</v>
      </c>
      <c r="F19" s="133"/>
      <c r="G19" s="132">
        <v>9000</v>
      </c>
    </row>
    <row r="20" ht="28" customHeight="1" spans="1:7">
      <c r="A20" s="127" t="s">
        <v>67</v>
      </c>
      <c r="B20" s="129" t="s">
        <v>52</v>
      </c>
      <c r="C20" s="130" t="s">
        <v>68</v>
      </c>
      <c r="D20" s="131" t="s">
        <v>54</v>
      </c>
      <c r="E20" s="133">
        <f t="shared" si="0"/>
        <v>500</v>
      </c>
      <c r="F20" s="133"/>
      <c r="G20" s="132">
        <v>500</v>
      </c>
    </row>
    <row r="21" ht="28" customHeight="1" spans="1:7">
      <c r="A21" s="127" t="s">
        <v>69</v>
      </c>
      <c r="B21" s="129" t="s">
        <v>52</v>
      </c>
      <c r="C21" s="130" t="s">
        <v>70</v>
      </c>
      <c r="D21" s="131" t="s">
        <v>71</v>
      </c>
      <c r="E21" s="133">
        <f t="shared" si="0"/>
        <v>2500</v>
      </c>
      <c r="F21" s="133"/>
      <c r="G21" s="132">
        <v>2500</v>
      </c>
    </row>
    <row r="22" ht="28" hidden="1" customHeight="1" spans="1:7">
      <c r="A22" s="127" t="s">
        <v>72</v>
      </c>
      <c r="B22" s="127"/>
      <c r="C22" s="128"/>
      <c r="D22" s="128"/>
      <c r="E22" s="128"/>
      <c r="F22" s="128"/>
      <c r="G22" s="128"/>
    </row>
    <row r="23" ht="48.75" customHeight="1" spans="1:7">
      <c r="A23" s="134"/>
      <c r="B23" s="134"/>
      <c r="C23" s="135"/>
      <c r="D23" s="135"/>
      <c r="E23" s="135"/>
      <c r="F23" s="135"/>
      <c r="G23" s="135"/>
    </row>
  </sheetData>
  <mergeCells count="10">
    <mergeCell ref="A2:G2"/>
    <mergeCell ref="E5:G5"/>
    <mergeCell ref="A23:G23"/>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2" workbookViewId="0">
      <selection activeCell="G13" sqref="G13:G15"/>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7" t="s">
        <v>73</v>
      </c>
    </row>
    <row r="2" ht="25.5" spans="1:7">
      <c r="A2" s="118" t="s">
        <v>74</v>
      </c>
      <c r="B2" s="118"/>
      <c r="C2" s="118"/>
      <c r="D2" s="118"/>
      <c r="E2" s="118"/>
      <c r="F2" s="118"/>
      <c r="G2" s="118"/>
    </row>
    <row r="4" spans="1:2">
      <c r="A4" s="119" t="s">
        <v>16</v>
      </c>
      <c r="B4" s="119"/>
    </row>
    <row r="5" ht="21.95" customHeight="1" spans="1:7">
      <c r="A5" s="120" t="s">
        <v>33</v>
      </c>
      <c r="B5" s="120" t="s">
        <v>34</v>
      </c>
      <c r="C5" s="120" t="s">
        <v>35</v>
      </c>
      <c r="D5" s="121" t="s">
        <v>36</v>
      </c>
      <c r="E5" s="122" t="s">
        <v>37</v>
      </c>
      <c r="F5" s="122"/>
      <c r="G5" s="122"/>
    </row>
    <row r="6" ht="25.5" customHeight="1" spans="1:7">
      <c r="A6" s="123"/>
      <c r="B6" s="123"/>
      <c r="C6" s="123"/>
      <c r="D6" s="123"/>
      <c r="E6" s="124" t="s">
        <v>26</v>
      </c>
      <c r="F6" s="125" t="s">
        <v>27</v>
      </c>
      <c r="G6" s="125" t="s">
        <v>38</v>
      </c>
    </row>
    <row r="7" ht="40.5" customHeight="1" spans="1:7">
      <c r="A7" s="126"/>
      <c r="B7" s="126"/>
      <c r="C7" s="126"/>
      <c r="D7" s="126"/>
      <c r="E7" s="124"/>
      <c r="F7" s="125"/>
      <c r="G7" s="125"/>
    </row>
    <row r="8" ht="33" customHeight="1" spans="1:7">
      <c r="A8" s="127" t="s">
        <v>29</v>
      </c>
      <c r="B8" s="127"/>
      <c r="C8" s="128"/>
      <c r="D8" s="128"/>
      <c r="E8" s="128">
        <f>F8+G8</f>
        <v>24985</v>
      </c>
      <c r="F8" s="128">
        <f>F9+F10+F11+F12</f>
        <v>485</v>
      </c>
      <c r="G8" s="128">
        <f>G13+G14+G15+G16</f>
        <v>24500</v>
      </c>
    </row>
    <row r="9" ht="33" customHeight="1" spans="1:7">
      <c r="A9" s="127" t="s">
        <v>39</v>
      </c>
      <c r="B9" s="129" t="s">
        <v>40</v>
      </c>
      <c r="C9" s="130" t="s">
        <v>41</v>
      </c>
      <c r="D9" s="131" t="s">
        <v>42</v>
      </c>
      <c r="E9" s="128">
        <f t="shared" ref="E9:E16" si="0">F9+G9</f>
        <v>45</v>
      </c>
      <c r="F9" s="132">
        <v>45</v>
      </c>
      <c r="G9" s="133"/>
    </row>
    <row r="10" ht="33" customHeight="1" spans="1:7">
      <c r="A10" s="127" t="s">
        <v>43</v>
      </c>
      <c r="B10" s="129" t="s">
        <v>40</v>
      </c>
      <c r="C10" s="130" t="s">
        <v>44</v>
      </c>
      <c r="D10" s="131" t="s">
        <v>45</v>
      </c>
      <c r="E10" s="128">
        <f t="shared" si="0"/>
        <v>38.4</v>
      </c>
      <c r="F10" s="132">
        <v>38.4</v>
      </c>
      <c r="G10" s="133"/>
    </row>
    <row r="11" ht="33" customHeight="1" spans="1:7">
      <c r="A11" s="127" t="s">
        <v>46</v>
      </c>
      <c r="B11" s="129" t="s">
        <v>40</v>
      </c>
      <c r="C11" s="130" t="s">
        <v>47</v>
      </c>
      <c r="D11" s="131" t="s">
        <v>48</v>
      </c>
      <c r="E11" s="128">
        <f t="shared" si="0"/>
        <v>20</v>
      </c>
      <c r="F11" s="132">
        <v>20</v>
      </c>
      <c r="G11" s="133"/>
    </row>
    <row r="12" ht="33" customHeight="1" spans="1:7">
      <c r="A12" s="127" t="s">
        <v>49</v>
      </c>
      <c r="B12" s="130" t="s">
        <v>50</v>
      </c>
      <c r="C12" s="130" t="s">
        <v>50</v>
      </c>
      <c r="D12" s="131" t="s">
        <v>45</v>
      </c>
      <c r="E12" s="128">
        <f t="shared" si="0"/>
        <v>381.6</v>
      </c>
      <c r="F12" s="132">
        <v>381.6</v>
      </c>
      <c r="G12" s="133"/>
    </row>
    <row r="13" ht="33" customHeight="1" spans="1:7">
      <c r="A13" s="127" t="s">
        <v>51</v>
      </c>
      <c r="B13" s="129" t="s">
        <v>52</v>
      </c>
      <c r="C13" s="130" t="s">
        <v>75</v>
      </c>
      <c r="D13" s="131" t="s">
        <v>54</v>
      </c>
      <c r="E13" s="128">
        <f t="shared" si="0"/>
        <v>12000</v>
      </c>
      <c r="F13" s="133"/>
      <c r="G13" s="132">
        <v>12000</v>
      </c>
    </row>
    <row r="14" ht="33" customHeight="1" spans="1:7">
      <c r="A14" s="127" t="s">
        <v>65</v>
      </c>
      <c r="B14" s="129" t="s">
        <v>52</v>
      </c>
      <c r="C14" s="130" t="s">
        <v>66</v>
      </c>
      <c r="D14" s="131" t="s">
        <v>54</v>
      </c>
      <c r="E14" s="128">
        <f t="shared" si="0"/>
        <v>9000</v>
      </c>
      <c r="F14" s="133"/>
      <c r="G14" s="132">
        <v>9000</v>
      </c>
    </row>
    <row r="15" ht="33" customHeight="1" spans="1:7">
      <c r="A15" s="127" t="s">
        <v>67</v>
      </c>
      <c r="B15" s="129" t="s">
        <v>52</v>
      </c>
      <c r="C15" s="130" t="s">
        <v>68</v>
      </c>
      <c r="D15" s="131" t="s">
        <v>54</v>
      </c>
      <c r="E15" s="128">
        <f t="shared" si="0"/>
        <v>1000</v>
      </c>
      <c r="F15" s="133"/>
      <c r="G15" s="132">
        <v>1000</v>
      </c>
    </row>
    <row r="16" ht="33" customHeight="1" spans="1:7">
      <c r="A16" s="127" t="s">
        <v>69</v>
      </c>
      <c r="B16" s="129" t="s">
        <v>52</v>
      </c>
      <c r="C16" s="130" t="s">
        <v>70</v>
      </c>
      <c r="D16" s="131" t="s">
        <v>71</v>
      </c>
      <c r="E16" s="128">
        <f t="shared" si="0"/>
        <v>2500</v>
      </c>
      <c r="F16" s="133"/>
      <c r="G16" s="132">
        <v>2500</v>
      </c>
    </row>
    <row r="17" ht="48.75" customHeight="1" spans="1:7">
      <c r="A17" s="134"/>
      <c r="B17" s="134"/>
      <c r="C17" s="135"/>
      <c r="D17" s="135"/>
      <c r="E17" s="135"/>
      <c r="F17" s="135"/>
      <c r="G17" s="135"/>
    </row>
  </sheetData>
  <mergeCells count="10">
    <mergeCell ref="A2:G2"/>
    <mergeCell ref="E5:G5"/>
    <mergeCell ref="A17:G17"/>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G13" sqref="G13:G16"/>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7" t="s">
        <v>76</v>
      </c>
    </row>
    <row r="2" ht="25.5" spans="1:7">
      <c r="A2" s="118" t="s">
        <v>77</v>
      </c>
      <c r="B2" s="118"/>
      <c r="C2" s="118"/>
      <c r="D2" s="118"/>
      <c r="E2" s="118"/>
      <c r="F2" s="118"/>
      <c r="G2" s="118"/>
    </row>
    <row r="4" spans="1:2">
      <c r="A4" s="119" t="s">
        <v>16</v>
      </c>
      <c r="B4" s="119"/>
    </row>
    <row r="5" ht="21.95" customHeight="1" spans="1:7">
      <c r="A5" s="120" t="s">
        <v>33</v>
      </c>
      <c r="B5" s="120" t="s">
        <v>34</v>
      </c>
      <c r="C5" s="120" t="s">
        <v>35</v>
      </c>
      <c r="D5" s="121" t="s">
        <v>36</v>
      </c>
      <c r="E5" s="122" t="s">
        <v>37</v>
      </c>
      <c r="F5" s="122"/>
      <c r="G5" s="122"/>
    </row>
    <row r="6" ht="25.5" customHeight="1" spans="1:7">
      <c r="A6" s="123"/>
      <c r="B6" s="123"/>
      <c r="C6" s="123"/>
      <c r="D6" s="123"/>
      <c r="E6" s="124" t="s">
        <v>26</v>
      </c>
      <c r="F6" s="125" t="s">
        <v>27</v>
      </c>
      <c r="G6" s="125" t="s">
        <v>38</v>
      </c>
    </row>
    <row r="7" ht="40.5" customHeight="1" spans="1:7">
      <c r="A7" s="126"/>
      <c r="B7" s="126"/>
      <c r="C7" s="126"/>
      <c r="D7" s="126"/>
      <c r="E7" s="124"/>
      <c r="F7" s="125"/>
      <c r="G7" s="125"/>
    </row>
    <row r="8" ht="26" customHeight="1" spans="1:7">
      <c r="A8" s="127" t="s">
        <v>29</v>
      </c>
      <c r="B8" s="127"/>
      <c r="C8" s="128"/>
      <c r="D8" s="128"/>
      <c r="E8" s="128">
        <f t="shared" ref="E8:E16" si="0">F8+G8</f>
        <v>22985</v>
      </c>
      <c r="F8" s="128">
        <f>F9+F10+F11+F12</f>
        <v>485</v>
      </c>
      <c r="G8" s="128">
        <f>G13+G14+G15+G16</f>
        <v>22500</v>
      </c>
    </row>
    <row r="9" ht="26" customHeight="1" spans="1:7">
      <c r="A9" s="127" t="s">
        <v>39</v>
      </c>
      <c r="B9" s="129" t="s">
        <v>40</v>
      </c>
      <c r="C9" s="130" t="s">
        <v>41</v>
      </c>
      <c r="D9" s="131" t="s">
        <v>42</v>
      </c>
      <c r="E9" s="128">
        <f t="shared" si="0"/>
        <v>45</v>
      </c>
      <c r="F9" s="132">
        <v>45</v>
      </c>
      <c r="G9" s="133"/>
    </row>
    <row r="10" ht="26" customHeight="1" spans="1:7">
      <c r="A10" s="127" t="s">
        <v>43</v>
      </c>
      <c r="B10" s="129" t="s">
        <v>40</v>
      </c>
      <c r="C10" s="130" t="s">
        <v>44</v>
      </c>
      <c r="D10" s="131" t="s">
        <v>45</v>
      </c>
      <c r="E10" s="128">
        <f t="shared" si="0"/>
        <v>38.4</v>
      </c>
      <c r="F10" s="132">
        <v>38.4</v>
      </c>
      <c r="G10" s="133"/>
    </row>
    <row r="11" ht="26" customHeight="1" spans="1:7">
      <c r="A11" s="127" t="s">
        <v>46</v>
      </c>
      <c r="B11" s="129" t="s">
        <v>40</v>
      </c>
      <c r="C11" s="130" t="s">
        <v>47</v>
      </c>
      <c r="D11" s="131" t="s">
        <v>48</v>
      </c>
      <c r="E11" s="128">
        <f t="shared" si="0"/>
        <v>20</v>
      </c>
      <c r="F11" s="132">
        <v>20</v>
      </c>
      <c r="G11" s="133"/>
    </row>
    <row r="12" ht="26" customHeight="1" spans="1:7">
      <c r="A12" s="127" t="s">
        <v>49</v>
      </c>
      <c r="B12" s="130" t="s">
        <v>50</v>
      </c>
      <c r="C12" s="130" t="s">
        <v>50</v>
      </c>
      <c r="D12" s="131" t="s">
        <v>45</v>
      </c>
      <c r="E12" s="128">
        <f t="shared" si="0"/>
        <v>381.6</v>
      </c>
      <c r="F12" s="132">
        <v>381.6</v>
      </c>
      <c r="G12" s="133"/>
    </row>
    <row r="13" ht="26" customHeight="1" spans="1:7">
      <c r="A13" s="127" t="s">
        <v>51</v>
      </c>
      <c r="B13" s="129" t="s">
        <v>52</v>
      </c>
      <c r="C13" s="130" t="s">
        <v>75</v>
      </c>
      <c r="D13" s="131" t="s">
        <v>54</v>
      </c>
      <c r="E13" s="128">
        <f t="shared" si="0"/>
        <v>10000</v>
      </c>
      <c r="F13" s="133"/>
      <c r="G13" s="132">
        <v>10000</v>
      </c>
    </row>
    <row r="14" ht="26" customHeight="1" spans="1:7">
      <c r="A14" s="127" t="s">
        <v>65</v>
      </c>
      <c r="B14" s="129" t="s">
        <v>52</v>
      </c>
      <c r="C14" s="130" t="s">
        <v>66</v>
      </c>
      <c r="D14" s="131" t="s">
        <v>54</v>
      </c>
      <c r="E14" s="128">
        <f t="shared" si="0"/>
        <v>9000</v>
      </c>
      <c r="F14" s="133"/>
      <c r="G14" s="132">
        <v>9000</v>
      </c>
    </row>
    <row r="15" ht="26" customHeight="1" spans="1:7">
      <c r="A15" s="127" t="s">
        <v>67</v>
      </c>
      <c r="B15" s="129" t="s">
        <v>52</v>
      </c>
      <c r="C15" s="130" t="s">
        <v>68</v>
      </c>
      <c r="D15" s="131" t="s">
        <v>54</v>
      </c>
      <c r="E15" s="128">
        <f t="shared" si="0"/>
        <v>1000</v>
      </c>
      <c r="F15" s="133"/>
      <c r="G15" s="132">
        <v>1000</v>
      </c>
    </row>
    <row r="16" ht="26" customHeight="1" spans="1:7">
      <c r="A16" s="127" t="s">
        <v>69</v>
      </c>
      <c r="B16" s="129" t="s">
        <v>52</v>
      </c>
      <c r="C16" s="130" t="s">
        <v>70</v>
      </c>
      <c r="D16" s="131" t="s">
        <v>71</v>
      </c>
      <c r="E16" s="128">
        <f t="shared" si="0"/>
        <v>2500</v>
      </c>
      <c r="F16" s="133"/>
      <c r="G16" s="132">
        <v>2500</v>
      </c>
    </row>
    <row r="17" ht="26" customHeight="1" spans="1:7">
      <c r="A17" s="127" t="s">
        <v>72</v>
      </c>
      <c r="B17" s="127"/>
      <c r="C17" s="128"/>
      <c r="D17" s="128"/>
      <c r="E17" s="128"/>
      <c r="F17" s="128"/>
      <c r="G17" s="128"/>
    </row>
    <row r="18" ht="26" customHeight="1" spans="1:7">
      <c r="A18" s="127" t="s">
        <v>78</v>
      </c>
      <c r="B18" s="127"/>
      <c r="C18" s="128"/>
      <c r="D18" s="128"/>
      <c r="E18" s="128"/>
      <c r="F18" s="128"/>
      <c r="G18" s="128"/>
    </row>
    <row r="19" ht="26" customHeight="1" spans="1:7">
      <c r="A19" s="127" t="s">
        <v>39</v>
      </c>
      <c r="B19" s="127"/>
      <c r="C19" s="128"/>
      <c r="D19" s="128"/>
      <c r="E19" s="128"/>
      <c r="F19" s="128"/>
      <c r="G19" s="128"/>
    </row>
    <row r="20" ht="26" customHeight="1" spans="1:7">
      <c r="A20" s="127" t="s">
        <v>43</v>
      </c>
      <c r="B20" s="127"/>
      <c r="C20" s="128"/>
      <c r="D20" s="128"/>
      <c r="E20" s="128"/>
      <c r="F20" s="128"/>
      <c r="G20" s="128"/>
    </row>
    <row r="21" ht="48.75" customHeight="1" spans="1:7">
      <c r="A21" s="134"/>
      <c r="B21" s="134"/>
      <c r="C21" s="135"/>
      <c r="D21" s="135"/>
      <c r="E21" s="135"/>
      <c r="F21" s="135"/>
      <c r="G21" s="135"/>
    </row>
  </sheetData>
  <mergeCells count="10">
    <mergeCell ref="A2:G2"/>
    <mergeCell ref="E5:G5"/>
    <mergeCell ref="A21:G21"/>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E7" sqref="E7"/>
    </sheetView>
  </sheetViews>
  <sheetFormatPr defaultColWidth="9" defaultRowHeight="14.25"/>
  <cols>
    <col min="1" max="1" width="2.75" style="4" customWidth="1"/>
    <col min="2" max="2" width="8" style="4" customWidth="1"/>
    <col min="3" max="3" width="7.75" style="4" customWidth="1"/>
    <col min="4" max="4" width="8.375" style="4" customWidth="1"/>
    <col min="5" max="5" width="8.2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00" t="s">
        <v>79</v>
      </c>
      <c r="B1" s="100"/>
      <c r="C1" s="100"/>
      <c r="D1" s="100"/>
      <c r="E1" s="100"/>
      <c r="F1" s="100"/>
    </row>
    <row r="2" ht="28.5" customHeight="1" spans="1:21">
      <c r="A2" s="101" t="s">
        <v>80</v>
      </c>
      <c r="B2" s="101"/>
      <c r="C2" s="101"/>
      <c r="D2" s="101"/>
      <c r="E2" s="101"/>
      <c r="F2" s="101"/>
      <c r="G2" s="101"/>
      <c r="H2" s="101"/>
      <c r="I2" s="101"/>
      <c r="J2" s="101"/>
      <c r="K2" s="101"/>
      <c r="L2" s="101"/>
      <c r="M2" s="101"/>
      <c r="N2" s="101"/>
      <c r="O2" s="101"/>
      <c r="P2" s="101"/>
      <c r="Q2" s="101"/>
      <c r="R2" s="101"/>
      <c r="S2" s="101"/>
      <c r="T2" s="101"/>
      <c r="U2" s="101"/>
    </row>
    <row r="3" ht="21" customHeight="1" spans="20:20">
      <c r="T3" s="4" t="s">
        <v>17</v>
      </c>
    </row>
    <row r="4" s="99" customFormat="1" ht="21.75" customHeight="1" spans="1:21">
      <c r="A4" s="102" t="s">
        <v>81</v>
      </c>
      <c r="B4" s="102" t="s">
        <v>82</v>
      </c>
      <c r="C4" s="102" t="s">
        <v>83</v>
      </c>
      <c r="D4" s="102" t="s">
        <v>84</v>
      </c>
      <c r="E4" s="103" t="s">
        <v>85</v>
      </c>
      <c r="F4" s="103" t="s">
        <v>86</v>
      </c>
      <c r="G4" s="103" t="s">
        <v>87</v>
      </c>
      <c r="H4" s="103"/>
      <c r="I4" s="111" t="s">
        <v>88</v>
      </c>
      <c r="J4" s="112"/>
      <c r="K4" s="112"/>
      <c r="L4" s="112"/>
      <c r="M4" s="112"/>
      <c r="N4" s="112"/>
      <c r="O4" s="113"/>
      <c r="P4" s="113"/>
      <c r="Q4" s="113"/>
      <c r="R4" s="113"/>
      <c r="S4" s="113"/>
      <c r="T4" s="113"/>
      <c r="U4" s="114"/>
    </row>
    <row r="5" s="99" customFormat="1" ht="28.5" customHeight="1" spans="1:21">
      <c r="A5" s="104"/>
      <c r="B5" s="104"/>
      <c r="C5" s="104"/>
      <c r="D5" s="104"/>
      <c r="E5" s="103"/>
      <c r="F5" s="103"/>
      <c r="G5" s="103" t="s">
        <v>24</v>
      </c>
      <c r="H5" s="105" t="s">
        <v>25</v>
      </c>
      <c r="I5" s="103" t="s">
        <v>23</v>
      </c>
      <c r="J5" s="103" t="s">
        <v>89</v>
      </c>
      <c r="K5" s="103" t="s">
        <v>90</v>
      </c>
      <c r="L5" s="103" t="s">
        <v>91</v>
      </c>
      <c r="M5" s="103" t="s">
        <v>92</v>
      </c>
      <c r="N5" s="103" t="s">
        <v>93</v>
      </c>
      <c r="O5" s="114" t="s">
        <v>94</v>
      </c>
      <c r="P5" s="103" t="s">
        <v>95</v>
      </c>
      <c r="Q5" s="103" t="s">
        <v>96</v>
      </c>
      <c r="R5" s="103" t="s">
        <v>97</v>
      </c>
      <c r="S5" s="103" t="s">
        <v>98</v>
      </c>
      <c r="T5" s="103" t="s">
        <v>99</v>
      </c>
      <c r="U5" s="103"/>
    </row>
    <row r="6" s="99" customFormat="1" ht="60" customHeight="1" spans="1:21">
      <c r="A6" s="106"/>
      <c r="B6" s="106"/>
      <c r="C6" s="106"/>
      <c r="D6" s="106"/>
      <c r="E6" s="103"/>
      <c r="F6" s="103"/>
      <c r="G6" s="103"/>
      <c r="H6" s="105"/>
      <c r="I6" s="103"/>
      <c r="J6" s="103"/>
      <c r="K6" s="103"/>
      <c r="L6" s="103"/>
      <c r="M6" s="103"/>
      <c r="N6" s="103"/>
      <c r="O6" s="114"/>
      <c r="P6" s="103"/>
      <c r="Q6" s="103"/>
      <c r="R6" s="103"/>
      <c r="S6" s="103"/>
      <c r="T6" s="103" t="s">
        <v>100</v>
      </c>
      <c r="U6" s="103" t="s">
        <v>101</v>
      </c>
    </row>
    <row r="7" ht="25" customHeight="1" spans="1:21">
      <c r="A7" s="93">
        <v>1</v>
      </c>
      <c r="B7" s="93">
        <v>542001</v>
      </c>
      <c r="C7" s="95" t="s">
        <v>7</v>
      </c>
      <c r="D7" s="95" t="s">
        <v>102</v>
      </c>
      <c r="E7" s="95" t="s">
        <v>103</v>
      </c>
      <c r="F7" s="93">
        <v>0.6</v>
      </c>
      <c r="G7" s="93">
        <v>0.6</v>
      </c>
      <c r="H7" s="107"/>
      <c r="I7" s="93">
        <v>0.6</v>
      </c>
      <c r="J7" s="93">
        <v>0.6</v>
      </c>
      <c r="K7" s="93"/>
      <c r="L7" s="93"/>
      <c r="M7" s="93"/>
      <c r="N7" s="93"/>
      <c r="O7" s="115"/>
      <c r="P7" s="93"/>
      <c r="Q7" s="93"/>
      <c r="R7" s="93"/>
      <c r="S7" s="93"/>
      <c r="T7" s="93"/>
      <c r="U7" s="93"/>
    </row>
    <row r="8" spans="1:21">
      <c r="A8" s="93"/>
      <c r="B8" s="93"/>
      <c r="C8" s="93"/>
      <c r="D8" s="93"/>
      <c r="E8" s="93"/>
      <c r="F8" s="93"/>
      <c r="G8" s="93"/>
      <c r="H8" s="107"/>
      <c r="I8" s="93"/>
      <c r="J8" s="93"/>
      <c r="K8" s="93"/>
      <c r="L8" s="93"/>
      <c r="M8" s="93"/>
      <c r="N8" s="93"/>
      <c r="O8" s="115"/>
      <c r="P8" s="93"/>
      <c r="Q8" s="93"/>
      <c r="R8" s="93"/>
      <c r="S8" s="93"/>
      <c r="T8" s="93"/>
      <c r="U8" s="93"/>
    </row>
    <row r="9" spans="1:21">
      <c r="A9" s="93"/>
      <c r="B9" s="93"/>
      <c r="C9" s="93"/>
      <c r="D9" s="93"/>
      <c r="E9" s="93"/>
      <c r="F9" s="93"/>
      <c r="G9" s="93"/>
      <c r="H9" s="107"/>
      <c r="I9" s="93"/>
      <c r="J9" s="93"/>
      <c r="K9" s="93"/>
      <c r="L9" s="93"/>
      <c r="M9" s="93"/>
      <c r="N9" s="93"/>
      <c r="O9" s="115"/>
      <c r="P9" s="93"/>
      <c r="Q9" s="93"/>
      <c r="R9" s="93"/>
      <c r="S9" s="93"/>
      <c r="T9" s="93"/>
      <c r="U9" s="93"/>
    </row>
    <row r="10" spans="1:21">
      <c r="A10" s="93"/>
      <c r="B10" s="93"/>
      <c r="C10" s="93"/>
      <c r="D10" s="93"/>
      <c r="E10" s="93"/>
      <c r="F10" s="93"/>
      <c r="G10" s="93"/>
      <c r="H10" s="107"/>
      <c r="I10" s="93"/>
      <c r="J10" s="93"/>
      <c r="K10" s="93"/>
      <c r="L10" s="93"/>
      <c r="M10" s="93"/>
      <c r="N10" s="93"/>
      <c r="O10" s="115"/>
      <c r="P10" s="93"/>
      <c r="Q10" s="93"/>
      <c r="R10" s="93"/>
      <c r="S10" s="93"/>
      <c r="T10" s="93"/>
      <c r="U10" s="93"/>
    </row>
    <row r="11" spans="1:21">
      <c r="A11" s="93"/>
      <c r="B11" s="93"/>
      <c r="C11" s="93"/>
      <c r="D11" s="93"/>
      <c r="E11" s="93"/>
      <c r="F11" s="93"/>
      <c r="G11" s="93"/>
      <c r="H11" s="93"/>
      <c r="I11" s="116"/>
      <c r="J11" s="116"/>
      <c r="K11" s="116"/>
      <c r="L11" s="116"/>
      <c r="M11" s="116"/>
      <c r="N11" s="116"/>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08" t="s">
        <v>104</v>
      </c>
      <c r="B25" s="108"/>
      <c r="C25" s="108"/>
      <c r="D25" s="108"/>
      <c r="E25" s="108"/>
      <c r="F25" s="108"/>
      <c r="G25" s="108"/>
      <c r="H25" s="108"/>
      <c r="I25" s="108"/>
      <c r="J25" s="108"/>
      <c r="K25" s="108"/>
      <c r="L25" s="108"/>
      <c r="M25" s="108"/>
      <c r="N25" s="108"/>
      <c r="O25" s="108"/>
      <c r="P25" s="108"/>
      <c r="Q25" s="108"/>
      <c r="R25" s="108"/>
      <c r="S25" s="108"/>
      <c r="T25" s="108"/>
      <c r="U25" s="108"/>
    </row>
    <row r="26" ht="36" customHeight="1" spans="1:21">
      <c r="A26" s="109" t="s">
        <v>105</v>
      </c>
      <c r="B26" s="109"/>
      <c r="C26" s="109"/>
      <c r="D26" s="109"/>
      <c r="E26" s="109"/>
      <c r="F26" s="109"/>
      <c r="G26" s="109"/>
      <c r="H26" s="109"/>
      <c r="I26" s="109"/>
      <c r="J26" s="109"/>
      <c r="K26" s="109"/>
      <c r="L26" s="109"/>
      <c r="M26" s="109"/>
      <c r="N26" s="109"/>
      <c r="O26" s="109"/>
      <c r="P26" s="109"/>
      <c r="Q26" s="109"/>
      <c r="R26" s="109"/>
      <c r="S26" s="109"/>
      <c r="T26" s="109"/>
      <c r="U26" s="109"/>
    </row>
    <row r="27" spans="1:21">
      <c r="A27" s="110"/>
      <c r="B27" s="110"/>
      <c r="C27" s="110"/>
      <c r="D27" s="110"/>
      <c r="E27" s="110"/>
      <c r="F27" s="110"/>
      <c r="G27" s="110"/>
      <c r="H27" s="110"/>
      <c r="I27" s="110"/>
      <c r="J27" s="110"/>
      <c r="K27" s="110"/>
      <c r="L27" s="110"/>
      <c r="M27" s="110"/>
      <c r="N27" s="110"/>
      <c r="O27" s="110"/>
      <c r="P27" s="110"/>
      <c r="Q27" s="110"/>
      <c r="R27" s="110"/>
      <c r="S27" s="110"/>
      <c r="T27" s="110"/>
      <c r="U27" s="110"/>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B12" sqref="B12"/>
    </sheetView>
  </sheetViews>
  <sheetFormatPr defaultColWidth="9" defaultRowHeight="14.25"/>
  <cols>
    <col min="1" max="1" width="9" style="4"/>
    <col min="2" max="2" width="18.375" style="4" customWidth="1"/>
    <col min="3" max="3" width="15.25" style="4" customWidth="1"/>
    <col min="4" max="4" width="12.375" style="4" customWidth="1"/>
    <col min="5"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9" t="s">
        <v>106</v>
      </c>
    </row>
    <row r="2" ht="28.5" customHeight="1" spans="1:11">
      <c r="A2" s="90" t="s">
        <v>107</v>
      </c>
      <c r="B2" s="90"/>
      <c r="C2" s="90"/>
      <c r="D2" s="90"/>
      <c r="E2" s="90"/>
      <c r="F2" s="90"/>
      <c r="G2" s="90"/>
      <c r="H2" s="90"/>
      <c r="I2" s="90"/>
      <c r="J2" s="90"/>
      <c r="K2" s="90"/>
    </row>
    <row r="3" ht="21" customHeight="1" spans="1:10">
      <c r="A3" s="4" t="s">
        <v>108</v>
      </c>
      <c r="J3" s="4" t="s">
        <v>17</v>
      </c>
    </row>
    <row r="4" spans="1:11">
      <c r="A4" s="91" t="s">
        <v>109</v>
      </c>
      <c r="B4" s="91" t="s">
        <v>110</v>
      </c>
      <c r="C4" s="91" t="s">
        <v>111</v>
      </c>
      <c r="D4" s="91" t="s">
        <v>112</v>
      </c>
      <c r="E4" s="91" t="s">
        <v>113</v>
      </c>
      <c r="F4" s="91" t="s">
        <v>114</v>
      </c>
      <c r="G4" s="91" t="s">
        <v>85</v>
      </c>
      <c r="H4" s="91" t="s">
        <v>86</v>
      </c>
      <c r="I4" s="91"/>
      <c r="J4" s="91"/>
      <c r="K4" s="91"/>
    </row>
    <row r="5" ht="28.5" spans="1:11">
      <c r="A5" s="91"/>
      <c r="B5" s="91"/>
      <c r="C5" s="91"/>
      <c r="D5" s="91"/>
      <c r="E5" s="91"/>
      <c r="F5" s="91"/>
      <c r="G5" s="91"/>
      <c r="H5" s="92" t="s">
        <v>23</v>
      </c>
      <c r="I5" s="92" t="s">
        <v>89</v>
      </c>
      <c r="J5" s="98" t="s">
        <v>100</v>
      </c>
      <c r="K5" s="92" t="s">
        <v>115</v>
      </c>
    </row>
    <row r="6" ht="23" customHeight="1" spans="1:11">
      <c r="A6" s="92"/>
      <c r="B6" s="92" t="s">
        <v>24</v>
      </c>
      <c r="C6" s="92"/>
      <c r="D6" s="93"/>
      <c r="E6" s="93"/>
      <c r="F6" s="93"/>
      <c r="G6" s="93"/>
      <c r="H6" s="93">
        <v>0.6</v>
      </c>
      <c r="I6" s="93">
        <v>0.6</v>
      </c>
      <c r="J6" s="93"/>
      <c r="K6" s="93"/>
    </row>
    <row r="7" ht="28.5" spans="1:11">
      <c r="A7" s="92">
        <v>2200101</v>
      </c>
      <c r="B7" s="92" t="s">
        <v>116</v>
      </c>
      <c r="C7" s="92" t="s">
        <v>117</v>
      </c>
      <c r="D7" s="175" t="s">
        <v>118</v>
      </c>
      <c r="E7" s="93">
        <v>542001</v>
      </c>
      <c r="F7" s="93" t="s">
        <v>119</v>
      </c>
      <c r="G7" s="95" t="s">
        <v>103</v>
      </c>
      <c r="H7" s="93">
        <v>0.6</v>
      </c>
      <c r="I7" s="93">
        <v>0.6</v>
      </c>
      <c r="J7" s="93"/>
      <c r="K7" s="93"/>
    </row>
    <row r="8" spans="1:11">
      <c r="A8" s="92"/>
      <c r="B8" s="92"/>
      <c r="C8" s="92"/>
      <c r="D8" s="93"/>
      <c r="E8" s="93"/>
      <c r="F8" s="93"/>
      <c r="G8" s="93"/>
      <c r="H8" s="93"/>
      <c r="I8" s="93"/>
      <c r="J8" s="93"/>
      <c r="K8" s="93"/>
    </row>
    <row r="9" spans="1:11">
      <c r="A9" s="92"/>
      <c r="B9" s="92"/>
      <c r="C9" s="92"/>
      <c r="D9" s="93"/>
      <c r="E9" s="93"/>
      <c r="F9" s="93"/>
      <c r="G9" s="93"/>
      <c r="H9" s="93"/>
      <c r="I9" s="93"/>
      <c r="J9" s="93"/>
      <c r="K9" s="93"/>
    </row>
    <row r="10" spans="1:11">
      <c r="A10" s="92"/>
      <c r="B10" s="92"/>
      <c r="C10" s="92"/>
      <c r="D10" s="93"/>
      <c r="E10" s="93"/>
      <c r="F10" s="93"/>
      <c r="G10" s="93"/>
      <c r="H10" s="93"/>
      <c r="I10" s="93"/>
      <c r="J10" s="93"/>
      <c r="K10" s="93"/>
    </row>
    <row r="11" spans="1:11">
      <c r="A11" s="92"/>
      <c r="B11" s="92"/>
      <c r="C11" s="92"/>
      <c r="D11" s="93"/>
      <c r="E11" s="93"/>
      <c r="F11" s="93"/>
      <c r="G11" s="93"/>
      <c r="H11" s="93"/>
      <c r="I11" s="93"/>
      <c r="J11" s="93"/>
      <c r="K11" s="93"/>
    </row>
    <row r="12" spans="1:11">
      <c r="A12" s="92"/>
      <c r="B12" s="92"/>
      <c r="C12" s="92"/>
      <c r="D12" s="93"/>
      <c r="E12" s="93"/>
      <c r="F12" s="93"/>
      <c r="G12" s="93"/>
      <c r="H12" s="93"/>
      <c r="I12" s="93"/>
      <c r="J12" s="93"/>
      <c r="K12" s="93"/>
    </row>
    <row r="13" spans="1:11">
      <c r="A13" s="92"/>
      <c r="B13" s="92"/>
      <c r="C13" s="92"/>
      <c r="D13" s="93"/>
      <c r="E13" s="93"/>
      <c r="F13" s="93"/>
      <c r="G13" s="93"/>
      <c r="H13" s="93"/>
      <c r="I13" s="93"/>
      <c r="J13" s="93"/>
      <c r="K13" s="93"/>
    </row>
    <row r="14" spans="1:11">
      <c r="A14" s="92"/>
      <c r="B14" s="92"/>
      <c r="C14" s="92"/>
      <c r="D14" s="93"/>
      <c r="E14" s="93"/>
      <c r="F14" s="93"/>
      <c r="G14" s="93"/>
      <c r="H14" s="93"/>
      <c r="I14" s="93"/>
      <c r="J14" s="93"/>
      <c r="K14" s="93"/>
    </row>
    <row r="15" spans="1:11">
      <c r="A15" s="92"/>
      <c r="B15" s="92"/>
      <c r="C15" s="92"/>
      <c r="D15" s="93"/>
      <c r="E15" s="93"/>
      <c r="F15" s="93"/>
      <c r="G15" s="93"/>
      <c r="H15" s="93"/>
      <c r="I15" s="93"/>
      <c r="J15" s="93"/>
      <c r="K15" s="93"/>
    </row>
    <row r="16" spans="1:11">
      <c r="A16" s="92"/>
      <c r="B16" s="92"/>
      <c r="C16" s="92"/>
      <c r="D16" s="93"/>
      <c r="E16" s="93"/>
      <c r="F16" s="93"/>
      <c r="G16" s="93"/>
      <c r="H16" s="93"/>
      <c r="I16" s="93"/>
      <c r="J16" s="93"/>
      <c r="K16" s="93"/>
    </row>
    <row r="17" spans="1:11">
      <c r="A17" s="92"/>
      <c r="B17" s="92"/>
      <c r="C17" s="92"/>
      <c r="D17" s="93"/>
      <c r="E17" s="93"/>
      <c r="F17" s="93"/>
      <c r="G17" s="93"/>
      <c r="H17" s="93"/>
      <c r="I17" s="93"/>
      <c r="J17" s="93"/>
      <c r="K17" s="93"/>
    </row>
    <row r="18" spans="1:11">
      <c r="A18" s="92"/>
      <c r="B18" s="92"/>
      <c r="C18" s="92"/>
      <c r="D18" s="93"/>
      <c r="E18" s="93"/>
      <c r="F18" s="93"/>
      <c r="G18" s="93"/>
      <c r="H18" s="93"/>
      <c r="I18" s="93"/>
      <c r="J18" s="93"/>
      <c r="K18" s="93"/>
    </row>
    <row r="19" spans="1:11">
      <c r="A19" s="92"/>
      <c r="B19" s="92"/>
      <c r="C19" s="92"/>
      <c r="D19" s="93"/>
      <c r="E19" s="93"/>
      <c r="F19" s="93"/>
      <c r="G19" s="93"/>
      <c r="H19" s="93"/>
      <c r="I19" s="93"/>
      <c r="J19" s="93"/>
      <c r="K19" s="93"/>
    </row>
    <row r="20" spans="1:11">
      <c r="A20" s="92"/>
      <c r="B20" s="92"/>
      <c r="C20" s="92"/>
      <c r="D20" s="93"/>
      <c r="E20" s="93"/>
      <c r="F20" s="93"/>
      <c r="G20" s="93"/>
      <c r="H20" s="93"/>
      <c r="I20" s="93"/>
      <c r="J20" s="93"/>
      <c r="K20" s="93"/>
    </row>
    <row r="21" spans="1:11">
      <c r="A21" s="92"/>
      <c r="B21" s="92"/>
      <c r="C21" s="92"/>
      <c r="D21" s="93"/>
      <c r="E21" s="93"/>
      <c r="F21" s="93"/>
      <c r="G21" s="93"/>
      <c r="H21" s="93"/>
      <c r="I21" s="93"/>
      <c r="J21" s="93"/>
      <c r="K21" s="93"/>
    </row>
    <row r="22" spans="1:11">
      <c r="A22" s="92"/>
      <c r="B22" s="92"/>
      <c r="C22" s="92"/>
      <c r="D22" s="93"/>
      <c r="E22" s="93"/>
      <c r="F22" s="93"/>
      <c r="G22" s="93"/>
      <c r="H22" s="93"/>
      <c r="I22" s="93"/>
      <c r="J22" s="93"/>
      <c r="K22" s="93"/>
    </row>
    <row r="23" spans="1:11">
      <c r="A23" s="92"/>
      <c r="B23" s="92"/>
      <c r="C23" s="92"/>
      <c r="D23" s="93"/>
      <c r="E23" s="93"/>
      <c r="F23" s="93"/>
      <c r="G23" s="93"/>
      <c r="H23" s="93"/>
      <c r="I23" s="93"/>
      <c r="J23" s="93"/>
      <c r="K23" s="93"/>
    </row>
    <row r="24" spans="1:11">
      <c r="A24" s="92"/>
      <c r="B24" s="96" t="s">
        <v>23</v>
      </c>
      <c r="C24" s="92"/>
      <c r="D24" s="93"/>
      <c r="E24" s="93"/>
      <c r="F24" s="93"/>
      <c r="G24" s="93"/>
      <c r="H24" s="93"/>
      <c r="I24" s="93"/>
      <c r="J24" s="93"/>
      <c r="K24" s="93"/>
    </row>
    <row r="25" ht="39.75" customHeight="1" spans="1:11">
      <c r="A25" s="97" t="s">
        <v>120</v>
      </c>
      <c r="B25" s="97"/>
      <c r="C25" s="97"/>
      <c r="D25" s="97"/>
      <c r="E25" s="97"/>
      <c r="F25" s="97"/>
      <c r="G25" s="97"/>
      <c r="H25" s="97"/>
      <c r="I25" s="97"/>
      <c r="J25" s="97"/>
      <c r="K25" s="97"/>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tabSelected="1" workbookViewId="0">
      <selection activeCell="S9" sqref="S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121</v>
      </c>
    </row>
    <row r="2" s="42" customFormat="1" ht="45.75" customHeight="1" spans="1:14">
      <c r="A2" s="44" t="s">
        <v>122</v>
      </c>
      <c r="B2" s="44"/>
      <c r="C2" s="44"/>
      <c r="D2" s="44"/>
      <c r="E2" s="44"/>
      <c r="F2" s="44"/>
      <c r="G2" s="44"/>
      <c r="H2" s="44"/>
      <c r="I2" s="44"/>
      <c r="J2" s="44"/>
      <c r="K2" s="44"/>
      <c r="L2" s="44"/>
      <c r="M2" s="44"/>
      <c r="N2" s="44"/>
    </row>
    <row r="3" s="76" customFormat="1" ht="28.5" customHeight="1" spans="1:14">
      <c r="A3" s="78" t="s">
        <v>123</v>
      </c>
      <c r="B3" s="46"/>
      <c r="C3" s="46"/>
      <c r="D3" s="46"/>
      <c r="E3" s="79"/>
      <c r="F3" s="46"/>
      <c r="G3" s="46"/>
      <c r="H3" s="46"/>
      <c r="I3" s="46"/>
      <c r="J3" s="46"/>
      <c r="K3" s="46"/>
      <c r="L3" s="65" t="s">
        <v>124</v>
      </c>
      <c r="M3" s="65"/>
      <c r="N3" s="65"/>
    </row>
    <row r="4" ht="23.25" customHeight="1" spans="1:14">
      <c r="A4" s="9" t="s">
        <v>125</v>
      </c>
      <c r="B4" s="9" t="s">
        <v>126</v>
      </c>
      <c r="C4" s="9" t="s">
        <v>127</v>
      </c>
      <c r="D4" s="10" t="s">
        <v>128</v>
      </c>
      <c r="E4" s="80" t="s">
        <v>129</v>
      </c>
      <c r="F4" s="11" t="s">
        <v>130</v>
      </c>
      <c r="G4" s="11" t="s">
        <v>131</v>
      </c>
      <c r="H4" s="81" t="s">
        <v>132</v>
      </c>
      <c r="I4" s="81"/>
      <c r="J4" s="81"/>
      <c r="K4" s="81"/>
      <c r="L4" s="81"/>
      <c r="M4" s="81"/>
      <c r="N4" s="87" t="s">
        <v>133</v>
      </c>
    </row>
    <row r="5" ht="23.25" customHeight="1" spans="1:14">
      <c r="A5" s="9"/>
      <c r="B5" s="9"/>
      <c r="C5" s="9"/>
      <c r="D5" s="10"/>
      <c r="E5" s="80"/>
      <c r="F5" s="11"/>
      <c r="G5" s="11"/>
      <c r="H5" s="12" t="s">
        <v>134</v>
      </c>
      <c r="I5" s="50" t="s">
        <v>135</v>
      </c>
      <c r="J5" s="66"/>
      <c r="K5" s="67"/>
      <c r="L5" s="12" t="s">
        <v>136</v>
      </c>
      <c r="M5" s="47" t="s">
        <v>137</v>
      </c>
      <c r="N5" s="87"/>
    </row>
    <row r="6" ht="52.5" customHeight="1" spans="1:14">
      <c r="A6" s="9"/>
      <c r="B6" s="9"/>
      <c r="C6" s="9"/>
      <c r="D6" s="10"/>
      <c r="E6" s="80"/>
      <c r="F6" s="11"/>
      <c r="G6" s="11"/>
      <c r="H6" s="13"/>
      <c r="I6" s="9" t="s">
        <v>138</v>
      </c>
      <c r="J6" s="9" t="s">
        <v>139</v>
      </c>
      <c r="K6" s="9" t="s">
        <v>140</v>
      </c>
      <c r="L6" s="13"/>
      <c r="M6" s="55"/>
      <c r="N6" s="87"/>
    </row>
    <row r="7" ht="52.5" customHeight="1" spans="1:14">
      <c r="A7" s="9" t="s">
        <v>7</v>
      </c>
      <c r="B7" s="9" t="s">
        <v>119</v>
      </c>
      <c r="C7" s="9" t="s">
        <v>141</v>
      </c>
      <c r="D7" s="9" t="s">
        <v>142</v>
      </c>
      <c r="E7" s="82" t="s">
        <v>143</v>
      </c>
      <c r="F7" s="11"/>
      <c r="G7" s="11">
        <v>125</v>
      </c>
      <c r="H7" s="13">
        <v>125</v>
      </c>
      <c r="I7" s="9"/>
      <c r="J7" s="9"/>
      <c r="K7" s="9"/>
      <c r="L7" s="13"/>
      <c r="M7" s="55">
        <v>125</v>
      </c>
      <c r="N7" s="87"/>
    </row>
    <row r="8" ht="52.5" customHeight="1" spans="1:14">
      <c r="A8" s="9" t="s">
        <v>7</v>
      </c>
      <c r="B8" s="9" t="s">
        <v>119</v>
      </c>
      <c r="C8" s="9" t="s">
        <v>144</v>
      </c>
      <c r="D8" s="9" t="s">
        <v>144</v>
      </c>
      <c r="E8" s="82" t="s">
        <v>145</v>
      </c>
      <c r="F8" s="11"/>
      <c r="G8" s="11">
        <v>350</v>
      </c>
      <c r="H8" s="13">
        <v>350</v>
      </c>
      <c r="I8" s="9"/>
      <c r="J8" s="9"/>
      <c r="K8" s="9"/>
      <c r="L8" s="13">
        <v>105</v>
      </c>
      <c r="M8" s="55">
        <v>245</v>
      </c>
      <c r="N8" s="87"/>
    </row>
    <row r="9" ht="52.5" customHeight="1" spans="1:14">
      <c r="A9" s="9"/>
      <c r="B9" s="9"/>
      <c r="C9" s="9"/>
      <c r="D9" s="10"/>
      <c r="E9" s="80"/>
      <c r="F9" s="11"/>
      <c r="G9" s="11"/>
      <c r="H9" s="13"/>
      <c r="I9" s="9"/>
      <c r="J9" s="9"/>
      <c r="K9" s="9"/>
      <c r="L9" s="13"/>
      <c r="M9" s="55"/>
      <c r="N9" s="87"/>
    </row>
    <row r="10" ht="42" customHeight="1" spans="1:14">
      <c r="A10" s="57"/>
      <c r="B10" s="57"/>
      <c r="C10" s="17"/>
      <c r="D10" s="17"/>
      <c r="E10" s="17"/>
      <c r="F10" s="19"/>
      <c r="G10" s="19"/>
      <c r="H10" s="19"/>
      <c r="I10" s="19"/>
      <c r="J10" s="19"/>
      <c r="K10" s="19"/>
      <c r="L10" s="19"/>
      <c r="M10" s="26"/>
      <c r="N10" s="74"/>
    </row>
    <row r="11" ht="138.75" customHeight="1" spans="1:14">
      <c r="A11" s="83" t="s">
        <v>146</v>
      </c>
      <c r="B11" s="84"/>
      <c r="C11" s="84"/>
      <c r="D11" s="84"/>
      <c r="E11" s="84"/>
      <c r="F11" s="84"/>
      <c r="G11" s="84"/>
      <c r="H11" s="84"/>
      <c r="I11" s="84"/>
      <c r="J11" s="84"/>
      <c r="K11" s="84"/>
      <c r="L11" s="84"/>
      <c r="M11" s="84"/>
      <c r="N11" s="84"/>
    </row>
    <row r="12" spans="1:13">
      <c r="A12" s="85"/>
      <c r="B12" s="85"/>
      <c r="C12" s="85"/>
      <c r="F12" s="86"/>
      <c r="G12" s="86"/>
      <c r="H12" s="86"/>
      <c r="I12" s="86"/>
      <c r="J12" s="86"/>
      <c r="K12" s="86"/>
      <c r="L12" s="86"/>
      <c r="M12" s="88"/>
    </row>
    <row r="13" spans="1:13">
      <c r="A13" s="85"/>
      <c r="B13" s="85"/>
      <c r="C13" s="85"/>
      <c r="F13" s="86"/>
      <c r="G13" s="86"/>
      <c r="H13" s="86"/>
      <c r="I13" s="86"/>
      <c r="J13" s="86"/>
      <c r="K13" s="86"/>
      <c r="L13" s="86"/>
      <c r="M13" s="88"/>
    </row>
    <row r="14" spans="1:13">
      <c r="A14" s="85"/>
      <c r="B14" s="85"/>
      <c r="C14" s="85"/>
      <c r="F14" s="86"/>
      <c r="G14" s="86"/>
      <c r="H14" s="86"/>
      <c r="I14" s="86"/>
      <c r="J14" s="86"/>
      <c r="K14" s="86"/>
      <c r="L14" s="86"/>
      <c r="M14" s="88"/>
    </row>
    <row r="15" spans="1:13">
      <c r="A15" s="85"/>
      <c r="B15" s="85"/>
      <c r="C15" s="85"/>
      <c r="F15" s="86"/>
      <c r="G15" s="86"/>
      <c r="H15" s="86"/>
      <c r="I15" s="86"/>
      <c r="J15" s="86"/>
      <c r="K15" s="86"/>
      <c r="L15" s="86"/>
      <c r="M15" s="88"/>
    </row>
    <row r="16" spans="1:13">
      <c r="A16" s="85"/>
      <c r="B16" s="85"/>
      <c r="C16" s="85"/>
      <c r="F16" s="86"/>
      <c r="G16" s="86"/>
      <c r="H16" s="86"/>
      <c r="I16" s="86"/>
      <c r="J16" s="86"/>
      <c r="K16" s="86"/>
      <c r="L16" s="86"/>
      <c r="M16" s="88"/>
    </row>
    <row r="17" spans="1:13">
      <c r="A17" s="85"/>
      <c r="B17" s="85"/>
      <c r="C17" s="85"/>
      <c r="F17" s="86"/>
      <c r="G17" s="86"/>
      <c r="H17" s="86"/>
      <c r="I17" s="86"/>
      <c r="J17" s="86"/>
      <c r="K17" s="86"/>
      <c r="L17" s="86"/>
      <c r="M17" s="88"/>
    </row>
    <row r="18" spans="1:13">
      <c r="A18" s="85"/>
      <c r="B18" s="85"/>
      <c r="C18" s="85"/>
      <c r="F18" s="86"/>
      <c r="G18" s="86"/>
      <c r="H18" s="86"/>
      <c r="I18" s="86"/>
      <c r="J18" s="86"/>
      <c r="K18" s="86"/>
      <c r="L18" s="86"/>
      <c r="M18" s="88"/>
    </row>
    <row r="19" spans="1:13">
      <c r="A19" s="85"/>
      <c r="B19" s="85"/>
      <c r="C19" s="85"/>
      <c r="F19" s="86"/>
      <c r="G19" s="86"/>
      <c r="H19" s="86"/>
      <c r="I19" s="86"/>
      <c r="J19" s="86"/>
      <c r="K19" s="86"/>
      <c r="L19" s="86"/>
      <c r="M19" s="88"/>
    </row>
    <row r="20" spans="1:13">
      <c r="A20" s="85"/>
      <c r="B20" s="85"/>
      <c r="C20" s="85"/>
      <c r="F20" s="86"/>
      <c r="G20" s="86"/>
      <c r="H20" s="86"/>
      <c r="I20" s="86"/>
      <c r="J20" s="86"/>
      <c r="K20" s="86"/>
      <c r="L20" s="86"/>
      <c r="M20" s="88"/>
    </row>
    <row r="21" spans="1:13">
      <c r="A21" s="85"/>
      <c r="B21" s="85"/>
      <c r="C21" s="85"/>
      <c r="F21" s="86"/>
      <c r="G21" s="86"/>
      <c r="H21" s="86"/>
      <c r="I21" s="86"/>
      <c r="J21" s="86"/>
      <c r="K21" s="86"/>
      <c r="L21" s="86"/>
      <c r="M21" s="88"/>
    </row>
    <row r="22" spans="1:13">
      <c r="A22" s="85"/>
      <c r="B22" s="85"/>
      <c r="C22" s="85"/>
      <c r="F22" s="86"/>
      <c r="G22" s="86"/>
      <c r="H22" s="86"/>
      <c r="I22" s="86"/>
      <c r="J22" s="86"/>
      <c r="K22" s="86"/>
      <c r="L22" s="86"/>
      <c r="M22" s="88"/>
    </row>
    <row r="23" spans="1:13">
      <c r="A23" s="85"/>
      <c r="B23" s="85"/>
      <c r="C23" s="85"/>
      <c r="F23" s="86"/>
      <c r="G23" s="86"/>
      <c r="H23" s="86"/>
      <c r="I23" s="86"/>
      <c r="J23" s="86"/>
      <c r="K23" s="86"/>
      <c r="L23" s="86"/>
      <c r="M23" s="88"/>
    </row>
    <row r="24" spans="1:13">
      <c r="A24" s="85"/>
      <c r="B24" s="85"/>
      <c r="C24" s="85"/>
      <c r="F24" s="86"/>
      <c r="G24" s="86"/>
      <c r="H24" s="86"/>
      <c r="I24" s="86"/>
      <c r="J24" s="86"/>
      <c r="K24" s="86"/>
      <c r="L24" s="86"/>
      <c r="M24" s="88"/>
    </row>
    <row r="25" spans="6:13">
      <c r="F25" s="86"/>
      <c r="G25" s="86"/>
      <c r="H25" s="86"/>
      <c r="I25" s="86"/>
      <c r="J25" s="86"/>
      <c r="K25" s="86"/>
      <c r="L25" s="86"/>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147</v>
      </c>
    </row>
    <row r="2" s="42" customFormat="1" ht="45" customHeight="1" spans="1:14">
      <c r="A2" s="44" t="s">
        <v>148</v>
      </c>
      <c r="B2" s="44"/>
      <c r="C2" s="44"/>
      <c r="D2" s="44"/>
      <c r="E2" s="44"/>
      <c r="F2" s="44"/>
      <c r="G2" s="44"/>
      <c r="H2" s="44"/>
      <c r="I2" s="44"/>
      <c r="J2" s="44"/>
      <c r="K2" s="44"/>
      <c r="L2" s="44"/>
      <c r="M2" s="44"/>
      <c r="N2" s="44"/>
    </row>
    <row r="3" ht="30.75" customHeight="1" spans="1:14">
      <c r="A3" s="45" t="s">
        <v>123</v>
      </c>
      <c r="B3" s="45"/>
      <c r="C3" s="45"/>
      <c r="D3" s="45"/>
      <c r="F3" s="46"/>
      <c r="G3" s="46"/>
      <c r="H3" s="46"/>
      <c r="I3" s="46"/>
      <c r="J3" s="46"/>
      <c r="K3" s="65" t="s">
        <v>124</v>
      </c>
      <c r="L3" s="65"/>
      <c r="M3" s="65"/>
      <c r="N3" s="65"/>
    </row>
    <row r="4" ht="27.75" customHeight="1" spans="1:15">
      <c r="A4" s="12" t="s">
        <v>83</v>
      </c>
      <c r="B4" s="12" t="s">
        <v>149</v>
      </c>
      <c r="C4" s="12" t="s">
        <v>127</v>
      </c>
      <c r="D4" s="47" t="s">
        <v>128</v>
      </c>
      <c r="E4" s="48" t="s">
        <v>129</v>
      </c>
      <c r="F4" s="49" t="s">
        <v>130</v>
      </c>
      <c r="G4" s="11" t="s">
        <v>131</v>
      </c>
      <c r="H4" s="50" t="s">
        <v>132</v>
      </c>
      <c r="I4" s="66"/>
      <c r="J4" s="66"/>
      <c r="K4" s="66"/>
      <c r="L4" s="66"/>
      <c r="M4" s="67"/>
      <c r="N4" s="68" t="s">
        <v>133</v>
      </c>
      <c r="O4" s="69"/>
    </row>
    <row r="5" ht="27.75" customHeight="1" spans="1:15">
      <c r="A5" s="51"/>
      <c r="B5" s="51"/>
      <c r="C5" s="51"/>
      <c r="D5" s="52"/>
      <c r="E5" s="53"/>
      <c r="F5" s="54"/>
      <c r="G5" s="48"/>
      <c r="H5" s="12" t="s">
        <v>134</v>
      </c>
      <c r="I5" s="50" t="s">
        <v>135</v>
      </c>
      <c r="J5" s="66"/>
      <c r="K5" s="66"/>
      <c r="L5" s="70" t="s">
        <v>136</v>
      </c>
      <c r="M5" s="48" t="s">
        <v>150</v>
      </c>
      <c r="N5" s="71"/>
      <c r="O5" s="69"/>
    </row>
    <row r="6" ht="48.75" customHeight="1" spans="1:14">
      <c r="A6" s="13"/>
      <c r="B6" s="13"/>
      <c r="C6" s="13"/>
      <c r="D6" s="55"/>
      <c r="E6" s="56"/>
      <c r="F6" s="54"/>
      <c r="G6" s="48"/>
      <c r="H6" s="13"/>
      <c r="I6" s="9" t="s">
        <v>138</v>
      </c>
      <c r="J6" s="10" t="s">
        <v>139</v>
      </c>
      <c r="K6" s="72" t="s">
        <v>140</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Lenovo</cp:lastModifiedBy>
  <dcterms:created xsi:type="dcterms:W3CDTF">2015-07-21T11:28:00Z</dcterms:created>
  <cp:lastPrinted>2020-09-25T02:29:00Z</cp:lastPrinted>
  <dcterms:modified xsi:type="dcterms:W3CDTF">2025-01-07T01:15:07Z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20BBB1D0B9514F4F99A85F6EE4ACD82F_13</vt:lpwstr>
  </property>
</Properties>
</file>