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<sst xmlns="http://schemas.openxmlformats.org/spreadsheetml/2006/main" count="423" uniqueCount="208">
  <si>
    <t>收支预算总表</t>
  </si>
  <si>
    <t>填报单位: [506001]庐山市住房和城乡建设局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</si>
  <si>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</si>
  <si>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</si>
  <si>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</si>
  <si>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</si>
  <si>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</si>
  <si>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</si>
  <si>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</si>
  <si>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社会保障和就业支出</t>
  </si>
  <si>
    <t xml:space="preserve">    （一）一般公共预算收入</t>
  </si>
  <si>
    <t>卫生健康支出</t>
  </si>
  <si>
    <t xml:space="preserve">    （二）政府性基金预算收入</t>
  </si>
  <si>
    <t>节能环保支出</t>
  </si>
  <si>
    <t xml:space="preserve">    （三）国有资本经营预算收入</t>
  </si>
  <si>
    <t>城乡社区支出</t>
  </si>
  <si>
    <t>二、教育收费资金收入</t>
  </si>
  <si>
    <t>农林水支出</t>
  </si>
  <si>
    <t>三、事业收入</t>
  </si>
  <si>
    <t>住房保障支出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</si>
  <si>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</si>
  <si>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</si>
  <si>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</si>
  <si>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</si>
  <si>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</si>
  <si>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</si>
  <si>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</si>
  <si>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</si>
  <si>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 xml:space="preserve"> </t>
  </si>
  <si>
    <t>九、上年结转（结余）</t>
  </si>
  <si>
    <t>收入总计</t>
  </si>
  <si>
    <t>支出总计</t>
  </si>
  <si>
    <t>部门收入总表</t>
  </si>
  <si>
    <t>[506001]庐山市住房和城乡建设局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</si>
  <si>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</si>
  <si>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</si>
  <si>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</si>
  <si>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</si>
  <si>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</si>
  <si>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</si>
  <si>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</si>
  <si>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</si>
  <si>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</si>
  <si>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</si>
  <si>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</si>
  <si>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</si>
  <si>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</si>
  <si>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</si>
  <si>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</si>
  <si>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</si>
  <si>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</si>
  <si>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</si>
  <si>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</si>
  <si>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</si>
  <si>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</si>
  <si>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</si>
  <si>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</si>
  <si>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</si>
  <si>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</si>
  <si>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99</t>
  </si>
  <si>
    <t>　其他社会保障和就业支出</t>
  </si>
  <si>
    <t>　　2089999</t>
  </si>
  <si>
    <t>　　其他社会保障和就业支出</t>
  </si>
  <si>
    <t>210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</si>
  <si>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</si>
  <si>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</si>
  <si>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</si>
  <si>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</si>
  <si>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</si>
  <si>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</si>
  <si>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211</t>
  </si>
  <si>
    <t>　03</t>
  </si>
  <si>
    <t>　污染防治</t>
  </si>
  <si>
    <t>　　2110302</t>
  </si>
  <si>
    <t>　　水体</t>
  </si>
  <si>
    <t>212</t>
  </si>
  <si>
    <t>　01</t>
  </si>
  <si>
    <t>　城乡社区管理事务</t>
  </si>
  <si>
    <t>　　2120101</t>
  </si>
  <si>
    <t>　　行政运行</t>
  </si>
  <si>
    <t>　　2120102</t>
  </si>
  <si>
    <t>　　一般行政管理事务</t>
  </si>
  <si>
    <t>　08</t>
  </si>
  <si>
    <t>　国有土地使用权出让收入安排的支出</t>
  </si>
  <si>
    <t>　　2120801</t>
  </si>
  <si>
    <t>　　征地和拆迁补偿支出</t>
  </si>
  <si>
    <t>　13</t>
  </si>
  <si>
    <t>　城市基础设施配套费安排的支出</t>
  </si>
  <si>
    <t>　　2121399</t>
  </si>
  <si>
    <t>　　其他城市基础设施配套费安排的支出</t>
  </si>
  <si>
    <t>213</t>
  </si>
  <si>
    <t>　水利</t>
  </si>
  <si>
    <t>　　2130314</t>
  </si>
  <si>
    <t>　　防汛</t>
  </si>
  <si>
    <t>221</t>
  </si>
  <si>
    <t>　02</t>
  </si>
  <si>
    <t>　住房改革支出</t>
  </si>
  <si>
    <t>　　2210201</t>
  </si>
  <si>
    <t>　　住房公积金</t>
  </si>
  <si>
    <t>　城乡社区住宅</t>
  </si>
  <si>
    <t>　　2210399</t>
  </si>
  <si>
    <t>　　其他城乡社区住宅支出</t>
  </si>
  <si>
    <t>部门支出总表</t>
  </si>
  <si>
    <t>填报单位 [506001]庐山市住房和城乡建设局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</si>
  <si>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</si>
  <si>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</si>
  <si>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</si>
  <si>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</si>
  <si>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</si>
  <si>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</si>
  <si>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</si>
  <si>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</si>
  <si>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</si>
  <si>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</si>
  <si>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</si>
  <si>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</si>
  <si>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</si>
  <si>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</si>
  <si>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</si>
  <si>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</si>
  <si>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</si>
  <si>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</si>
  <si>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</si>
  <si>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</si>
  <si>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</si>
  <si>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</si>
  <si>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</si>
  <si>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</si>
  <si>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</si>
  <si>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3010201</t>
  </si>
  <si>
    <t>　行政单位统一津补贴</t>
  </si>
  <si>
    <t>　3010202</t>
  </si>
  <si>
    <t>　其他津补贴</t>
  </si>
  <si>
    <t>　3010301</t>
  </si>
  <si>
    <t>　年终一次性奖</t>
  </si>
  <si>
    <t>　3010302</t>
  </si>
  <si>
    <t>　公务员（含参公）基础绩效奖</t>
  </si>
  <si>
    <t>　3010303</t>
  </si>
  <si>
    <t>　公务员（含参公）年度考核奖</t>
  </si>
  <si>
    <t>　3010701</t>
  </si>
  <si>
    <t>　事业单位基础性绩效工资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</si>
  <si>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</si>
  <si>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</si>
  <si>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</si>
  <si>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</si>
  <si>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</si>
  <si>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</si>
  <si>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</si>
  <si>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</si>
  <si>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</si>
  <si>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</si>
  <si>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</si>
  <si>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</si>
  <si>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</si>
  <si>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</si>
  <si>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</si>
  <si>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</si>
  <si>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</si>
  <si>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</si>
  <si>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</si>
  <si>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</si>
  <si>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</si>
  <si>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</si>
  <si>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</si>
  <si>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</si>
  <si>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</si>
  <si>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</si>
  <si>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</si>
  <si>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</si>
  <si>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30214</t>
  </si>
  <si>
    <t>　租赁费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</si>
  <si>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</si>
  <si>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</si>
  <si>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</si>
  <si>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</si>
  <si>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</si>
  <si>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</si>
  <si>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</si>
  <si>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</si>
  <si>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</si>
  <si>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</si>
  <si>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</si>
  <si>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</si>
  <si>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</si>
  <si>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</si>
  <si>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310</t>
  </si>
  <si>
    <t>资本性支出</t>
  </si>
  <si>
    <t>　31007</t>
  </si>
  <si>
    <t>　信息网络及软件购置更新</t>
  </si>
  <si>
    <t>注：若为空表，则为该部门（单位）无“三公”经费支出</t>
  </si>
  <si>
    <t>财政拨款“三公”经费支出表</t>
  </si>
  <si>
    <t>填报单位[506001]庐山市住房和城乡建设局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</si>
  <si>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</si>
  <si>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</si>
  <si>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</si>
  <si>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</si>
  <si>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</si>
  <si>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</si>
  <si>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506</t>
  </si>
  <si>
    <t>庐山市住房和城乡建设局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</si>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</sst>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_);\(#,##0\)"/>
    <numFmt numFmtId="182" formatCode="#,##0.00_ "/>
    <numFmt numFmtId="183" formatCode="0.0000;[Red]0.0000"/>
    <numFmt numFmtId="184" formatCode="#,##0.0000"/>
    <numFmt numFmtId="185" formatCode="0.00;[Red]0.00"/>
  </numFmts>
  <fonts count="29">
    <font>
      <sz val="10"/>
      <name val="Arial"/>
      <charset val="0"/>
    </font>
    <font>
      <b/>
      <sz val="16"/>
      <color indexed="8"/>
      <name val="宋体"/>
      <charset val="0"/>
    </font>
    <font>
      <sz val="11"/>
      <color indexed="8"/>
      <name val="Calibri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/>
    <xf numFmtId="0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0" fontId="3" fillId="0" borderId="1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/>
    <xf numFmtId="0" fontId="5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horizontal="right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/>
    <xf numFmtId="0" fontId="3" fillId="0" borderId="0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/>
    <xf numFmtId="0" fontId="3" fillId="0" borderId="1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181" fontId="3" fillId="0" borderId="4" xfId="0" applyNumberFormat="1" applyFont="1" applyBorder="1" applyAlignment="1" applyProtection="1">
      <alignment horizontal="center" vertical="center" wrapText="1"/>
    </xf>
    <xf numFmtId="181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NumberFormat="1" applyFont="1" applyBorder="1" applyAlignment="1" applyProtection="1">
      <alignment horizontal="center" vertical="center"/>
    </xf>
    <xf numFmtId="180" fontId="5" fillId="0" borderId="0" xfId="0" applyNumberFormat="1" applyFont="1" applyBorder="1" applyAlignment="1" applyProtection="1"/>
    <xf numFmtId="0" fontId="5" fillId="0" borderId="0" xfId="0" applyNumberFormat="1" applyFont="1" applyBorder="1" applyAlignment="1" applyProtection="1">
      <alignment horizontal="right" vertical="center"/>
    </xf>
    <xf numFmtId="0" fontId="8" fillId="0" borderId="0" xfId="0" applyNumberFormat="1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3" fontId="3" fillId="0" borderId="1" xfId="0" applyNumberFormat="1" applyFont="1" applyBorder="1" applyAlignment="1" applyProtection="1">
      <alignment horizontal="left" vertical="center"/>
    </xf>
    <xf numFmtId="183" fontId="3" fillId="0" borderId="1" xfId="0" applyNumberFormat="1" applyFont="1" applyBorder="1" applyAlignment="1" applyProtection="1">
      <alignment horizontal="right" vertical="center" wrapText="1"/>
    </xf>
    <xf numFmtId="183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2" fillId="0" borderId="0" xfId="0" applyNumberFormat="1" applyFont="1" applyBorder="1" applyAlignment="1" applyProtection="1"/>
    <xf numFmtId="184" fontId="4" fillId="0" borderId="0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/>
    </xf>
    <xf numFmtId="0" fontId="3" fillId="0" borderId="8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vertical="center"/>
    </xf>
    <xf numFmtId="185" fontId="3" fillId="0" borderId="1" xfId="0" applyNumberFormat="1" applyFont="1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vertical="center"/>
    </xf>
    <xf numFmtId="185" fontId="4" fillId="0" borderId="0" xfId="0" applyNumberFormat="1" applyFont="1" applyBorder="1" applyAlignment="1" applyProtection="1"/>
    <xf numFmtId="185" fontId="5" fillId="0" borderId="0" xfId="0" applyNumberFormat="1" applyFont="1" applyBorder="1" applyAlignment="1" applyProtection="1">
      <alignment horizontal="right" vertical="center"/>
    </xf>
    <xf numFmtId="185" fontId="2" fillId="0" borderId="0" xfId="0" applyNumberFormat="1" applyFont="1" applyBorder="1" applyAlignment="1" applyProtection="1"/>
    <xf numFmtId="185" fontId="8" fillId="0" borderId="0" xfId="0" applyNumberFormat="1" applyFont="1" applyBorder="1" applyAlignment="1" applyProtection="1">
      <alignment horizontal="center" vertical="center"/>
    </xf>
    <xf numFmtId="185" fontId="3" fillId="0" borderId="0" xfId="0" applyNumberFormat="1" applyFont="1" applyBorder="1" applyAlignment="1" applyProtection="1">
      <alignment horizontal="left" vertical="center"/>
    </xf>
    <xf numFmtId="185" fontId="3" fillId="0" borderId="1" xfId="0" applyNumberFormat="1" applyFont="1" applyBorder="1" applyAlignment="1" applyProtection="1">
      <alignment horizontal="center" vertical="center"/>
    </xf>
    <xf numFmtId="185" fontId="3" fillId="0" borderId="1" xfId="0" applyNumberFormat="1" applyFont="1" applyBorder="1" applyAlignment="1" applyProtection="1"/>
    <xf numFmtId="185" fontId="3" fillId="0" borderId="1" xfId="0" applyNumberFormat="1" applyFont="1" applyBorder="1" applyAlignment="1" applyProtection="1">
      <alignment vertical="center"/>
    </xf>
    <xf numFmtId="185" fontId="3" fillId="0" borderId="1" xfId="0" applyNumberFormat="1" applyFont="1" applyBorder="1" applyAlignment="1" applyProtection="1">
      <alignment horizontal="left" vertical="center"/>
    </xf>
    <xf numFmtId="185" fontId="3" fillId="0" borderId="1" xfId="0" applyNumberFormat="1" applyFont="1" applyBorder="1" applyAlignment="1" applyProtection="1">
      <alignment horizontal="right" vertical="center" wrapText="1"/>
    </xf>
    <xf numFmtId="185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D12" sqref="D12"/>
    </sheetView>
  </sheetViews>
  <sheetFormatPr defaultColWidth="8.88571428571429" defaultRowHeight="12.75"/>
  <cols>
    <col min="1" max="1" width="40.2857142857143" customWidth="1"/>
    <col min="2" max="2" width="25.7142857142857" customWidth="1"/>
    <col min="3" max="3" width="37.7142857142857" customWidth="1"/>
    <col min="4" max="4" width="25.7142857142857" customWidth="1"/>
    <col min="5" max="252" width="9.15238095238095" customWidth="1"/>
  </cols>
  <sheetData>
    <row r="1" ht="19.5" customHeight="1" spans="1:251">
      <c r="A1" s="63"/>
      <c r="B1" s="63"/>
      <c r="C1" s="63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</row>
    <row r="2" ht="29.25" customHeight="1" spans="1:251">
      <c r="A2" s="66" t="s">
        <v>0</v>
      </c>
      <c r="B2" s="66"/>
      <c r="C2" s="66"/>
      <c r="D2" s="66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</row>
    <row r="3" ht="17.25" customHeight="1" spans="1:251">
      <c r="A3" s="67" t="s">
        <v>1</v>
      </c>
      <c r="B3" s="65"/>
      <c r="C3" s="65"/>
      <c r="D3" s="64" t="s">
        <v>2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</row>
    <row r="4" ht="15.75" customHeight="1" spans="1:251">
      <c r="A4" s="68" t="s">
        <v>3</v>
      </c>
      <c r="B4" s="68"/>
      <c r="C4" s="68" t="s">
        <v>4</v>
      </c>
      <c r="D4" s="68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</row>
    <row r="5" ht="15.75" customHeight="1" spans="1:251">
      <c r="A5" s="68" t="s">
        <v>5</v>
      </c>
      <c r="B5" s="68" t="s">
        <v>6</v>
      </c>
      <c r="C5" s="68" t="s">
        <v>7</v>
      </c>
      <c r="D5" s="68" t="s">
        <v>6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</row>
    <row r="6" ht="15.75" customHeight="1" spans="1:251">
      <c r="A6" s="69" t="s">
        <v>8</v>
      </c>
      <c r="B6" s="13">
        <f>IF(ISBLANK(SUM(B7,B8,B9))," ",SUM(B7,B8,B9))</f>
        <v>5234.987603</v>
      </c>
      <c r="C6" s="70" t="s">
        <v>9</v>
      </c>
      <c r="D6" s="24">
        <v>105.78505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</row>
    <row r="7" ht="15.75" customHeight="1" spans="1:251">
      <c r="A7" s="71" t="s">
        <v>10</v>
      </c>
      <c r="B7" s="13">
        <v>2624.870071</v>
      </c>
      <c r="C7" s="70" t="s">
        <v>11</v>
      </c>
      <c r="D7" s="24">
        <v>40.827594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</row>
    <row r="8" ht="15.75" customHeight="1" spans="1:250">
      <c r="A8" s="71" t="s">
        <v>12</v>
      </c>
      <c r="B8" s="33">
        <v>2610.117532</v>
      </c>
      <c r="C8" s="70" t="s">
        <v>13</v>
      </c>
      <c r="D8" s="24">
        <v>600.0365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</row>
    <row r="9" ht="15.75" customHeight="1" spans="1:251">
      <c r="A9" s="71" t="s">
        <v>14</v>
      </c>
      <c r="B9" s="33"/>
      <c r="C9" s="70" t="s">
        <v>15</v>
      </c>
      <c r="D9" s="24">
        <v>4215.769968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</row>
    <row r="10" ht="15.75" customHeight="1" spans="1:251">
      <c r="A10" s="69" t="s">
        <v>16</v>
      </c>
      <c r="B10" s="13"/>
      <c r="C10" s="70" t="s">
        <v>17</v>
      </c>
      <c r="D10" s="24">
        <v>114.2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</row>
    <row r="11" ht="15.75" customHeight="1" spans="1:251">
      <c r="A11" s="71" t="s">
        <v>18</v>
      </c>
      <c r="B11" s="13"/>
      <c r="C11" s="70" t="s">
        <v>19</v>
      </c>
      <c r="D11" s="24">
        <v>342.990827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</row>
    <row r="12" ht="15.75" customHeight="1" spans="1:251">
      <c r="A12" s="71" t="s">
        <v>20</v>
      </c>
      <c r="B12" s="13"/>
      <c r="C12" s="70"/>
      <c r="D12" s="24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</row>
    <row r="13" ht="15.75" customHeight="1" spans="1:251">
      <c r="A13" s="71" t="s">
        <v>21</v>
      </c>
      <c r="B13" s="13"/>
      <c r="C13" s="70"/>
      <c r="D13" s="24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</row>
    <row r="14" ht="15.75" customHeight="1" spans="1:251">
      <c r="A14" s="71" t="s">
        <v>22</v>
      </c>
      <c r="B14" s="33"/>
      <c r="C14" s="70" t="str">
        <f>IF(ISBLANK('支出总表（引用）'!A15)," ",'支出总表（引用）'!A15)</f>
        <v> </v>
      </c>
      <c r="D14" s="24" t="str">
        <f>IF(ISBLANK('支出总表（引用）'!B15)," ",'支出总表（引用）'!B15)</f>
        <v> 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</row>
    <row r="15" ht="15.75" customHeight="1" spans="1:251">
      <c r="A15" s="71" t="s">
        <v>23</v>
      </c>
      <c r="B15" s="33"/>
      <c r="C15" s="70" t="str">
        <f>IF(ISBLANK('支出总表（引用）'!A16)," ",'支出总表（引用）'!A16)</f>
        <v> </v>
      </c>
      <c r="D15" s="24" t="str">
        <f>IF(ISBLANK('支出总表（引用）'!B16)," ",'支出总表（引用）'!B16)</f>
        <v> 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</row>
    <row r="16" ht="15.75" customHeight="1" spans="1:251">
      <c r="A16" s="69"/>
      <c r="B16" s="72"/>
      <c r="C16" s="70" t="str">
        <f>IF(ISBLANK('支出总表（引用）'!A17)," ",'支出总表（引用）'!A17)</f>
        <v> </v>
      </c>
      <c r="D16" s="24" t="str">
        <f>IF(ISBLANK('支出总表（引用）'!B17)," ",'支出总表（引用）'!B17)</f>
        <v> 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</row>
    <row r="17" ht="15.75" customHeight="1" spans="1:251">
      <c r="A17" s="69"/>
      <c r="B17" s="72"/>
      <c r="C17" s="70" t="str">
        <f>IF(ISBLANK('支出总表（引用）'!A18)," ",'支出总表（引用）'!A18)</f>
        <v> </v>
      </c>
      <c r="D17" s="24" t="str">
        <f>IF(ISBLANK('支出总表（引用）'!B18)," ",'支出总表（引用）'!B18)</f>
        <v> 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</row>
    <row r="18" ht="15.75" customHeight="1" spans="1:251">
      <c r="A18" s="69"/>
      <c r="B18" s="72"/>
      <c r="C18" s="70" t="str">
        <f>IF(ISBLANK('支出总表（引用）'!A19)," ",'支出总表（引用）'!A19)</f>
        <v> </v>
      </c>
      <c r="D18" s="24" t="str">
        <f>IF(ISBLANK('支出总表（引用）'!B19)," ",'支出总表（引用）'!B19)</f>
        <v> 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</row>
    <row r="19" ht="15.75" customHeight="1" spans="1:251">
      <c r="A19" s="69"/>
      <c r="C19" s="70" t="str">
        <f>IF(ISBLANK('支出总表（引用）'!A20)," ",'支出总表（引用）'!A20)</f>
        <v> </v>
      </c>
      <c r="D19" s="24" t="str">
        <f>IF(ISBLANK('支出总表（引用）'!B20)," ",'支出总表（引用）'!B20)</f>
        <v> 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</row>
    <row r="20" ht="15.75" customHeight="1" spans="1:251">
      <c r="A20" s="69"/>
      <c r="B20" s="72"/>
      <c r="C20" s="70" t="str">
        <f>IF(ISBLANK('支出总表（引用）'!A21)," ",'支出总表（引用）'!A21)</f>
        <v> </v>
      </c>
      <c r="D20" s="24" t="str">
        <f>IF(ISBLANK('支出总表（引用）'!B21)," ",'支出总表（引用）'!B21)</f>
        <v> 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</row>
    <row r="21" ht="15.75" customHeight="1" spans="1:251">
      <c r="A21" s="69"/>
      <c r="B21" s="72"/>
      <c r="C21" s="70" t="str">
        <f>IF(ISBLANK('支出总表（引用）'!A22)," ",'支出总表（引用）'!A22)</f>
        <v> </v>
      </c>
      <c r="D21" s="24" t="str">
        <f>IF(ISBLANK('支出总表（引用）'!B22)," ",'支出总表（引用）'!B22)</f>
        <v> 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</row>
    <row r="22" ht="15.75" customHeight="1" spans="1:251">
      <c r="A22" s="69"/>
      <c r="B22" s="72"/>
      <c r="C22" s="70" t="str">
        <f>IF(ISBLANK('支出总表（引用）'!A23)," ",'支出总表（引用）'!A23)</f>
        <v> </v>
      </c>
      <c r="D22" s="24" t="str">
        <f>IF(ISBLANK('支出总表（引用）'!B23)," ",'支出总表（引用）'!B23)</f>
        <v> 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</row>
    <row r="23" ht="15.75" customHeight="1" spans="1:251">
      <c r="A23" s="69"/>
      <c r="B23" s="72"/>
      <c r="C23" s="70" t="str">
        <f>IF(ISBLANK('支出总表（引用）'!A24)," ",'支出总表（引用）'!A24)</f>
        <v> </v>
      </c>
      <c r="D23" s="24" t="str">
        <f>IF(ISBLANK('支出总表（引用）'!B24)," ",'支出总表（引用）'!B24)</f>
        <v> 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</row>
    <row r="24" ht="15.75" customHeight="1" spans="1:251">
      <c r="A24" s="69"/>
      <c r="B24" s="72"/>
      <c r="C24" s="70" t="str">
        <f>IF(ISBLANK('支出总表（引用）'!A25)," ",'支出总表（引用）'!A25)</f>
        <v> </v>
      </c>
      <c r="D24" s="24" t="str">
        <f>IF(ISBLANK('支出总表（引用）'!B25)," ",'支出总表（引用）'!B25)</f>
        <v> 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</row>
    <row r="25" ht="15.75" customHeight="1" spans="1:251">
      <c r="A25" s="69"/>
      <c r="B25" s="72"/>
      <c r="C25" s="70" t="str">
        <f>IF(ISBLANK('支出总表（引用）'!A26)," ",'支出总表（引用）'!A26)</f>
        <v> </v>
      </c>
      <c r="D25" s="24" t="str">
        <f>IF(ISBLANK('支出总表（引用）'!B26)," ",'支出总表（引用）'!B26)</f>
        <v> 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</row>
    <row r="26" ht="15.75" customHeight="1" spans="1:251">
      <c r="A26" s="69"/>
      <c r="B26" s="72"/>
      <c r="C26" s="70" t="str">
        <f>IF(ISBLANK('支出总表（引用）'!A27)," ",'支出总表（引用）'!A27)</f>
        <v> </v>
      </c>
      <c r="D26" s="24" t="str">
        <f>IF(ISBLANK('支出总表（引用）'!B27)," ",'支出总表（引用）'!B27)</f>
        <v> 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</row>
    <row r="27" ht="15.75" customHeight="1" spans="1:251">
      <c r="A27" s="69"/>
      <c r="B27" s="72"/>
      <c r="C27" s="70" t="str">
        <f>IF(ISBLANK('支出总表（引用）'!A28)," ",'支出总表（引用）'!A28)</f>
        <v> </v>
      </c>
      <c r="D27" s="24" t="str">
        <f>IF(ISBLANK('支出总表（引用）'!B28)," ",'支出总表（引用）'!B28)</f>
        <v> 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</row>
    <row r="28" ht="15.75" customHeight="1" spans="1:251">
      <c r="A28" s="69"/>
      <c r="B28" s="72"/>
      <c r="C28" s="70" t="str">
        <f>IF(ISBLANK('支出总表（引用）'!A29)," ",'支出总表（引用）'!A29)</f>
        <v> </v>
      </c>
      <c r="D28" s="24" t="str">
        <f>IF(ISBLANK('支出总表（引用）'!B29)," ",'支出总表（引用）'!B29)</f>
        <v> 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</row>
    <row r="29" ht="15.75" customHeight="1" spans="1:251">
      <c r="A29" s="69"/>
      <c r="B29" s="72"/>
      <c r="C29" s="70" t="str">
        <f>IF(ISBLANK('支出总表（引用）'!A30)," ",'支出总表（引用）'!A30)</f>
        <v> </v>
      </c>
      <c r="D29" s="24" t="str">
        <f>IF(ISBLANK('支出总表（引用）'!B30)," ",'支出总表（引用）'!B30)</f>
        <v> 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</row>
    <row r="30" ht="15.75" customHeight="1" spans="1:251">
      <c r="A30" s="69"/>
      <c r="B30" s="72"/>
      <c r="C30" s="70" t="str">
        <f>IF(ISBLANK('支出总表（引用）'!A31)," ",'支出总表（引用）'!A31)</f>
        <v> </v>
      </c>
      <c r="D30" s="24" t="str">
        <f>IF(ISBLANK('支出总表（引用）'!B31)," ",'支出总表（引用）'!B31)</f>
        <v> 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</row>
    <row r="31" ht="15.75" customHeight="1" spans="1:251">
      <c r="A31" s="69"/>
      <c r="B31" s="72"/>
      <c r="C31" s="70" t="str">
        <f>IF(ISBLANK('支出总表（引用）'!A32)," ",'支出总表（引用）'!A32)</f>
        <v> </v>
      </c>
      <c r="D31" s="24" t="str">
        <f>IF(ISBLANK('支出总表（引用）'!B32)," ",'支出总表（引用）'!B32)</f>
        <v> 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</row>
    <row r="32" ht="15.75" customHeight="1" spans="1:251">
      <c r="A32" s="69"/>
      <c r="B32" s="72"/>
      <c r="C32" s="70" t="str">
        <f>IF(ISBLANK('支出总表（引用）'!A33)," ",'支出总表（引用）'!A33)</f>
        <v> </v>
      </c>
      <c r="D32" s="24" t="str">
        <f>IF(ISBLANK('支出总表（引用）'!B33)," ",'支出总表（引用）'!B33)</f>
        <v> 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</row>
    <row r="33" ht="15.75" customHeight="1" spans="1:251">
      <c r="A33" s="69"/>
      <c r="B33" s="72"/>
      <c r="C33" s="70" t="str">
        <f>IF(ISBLANK('支出总表（引用）'!A34)," ",'支出总表（引用）'!A34)</f>
        <v> </v>
      </c>
      <c r="D33" s="24" t="str">
        <f>IF(ISBLANK('支出总表（引用）'!B34)," ",'支出总表（引用）'!B34)</f>
        <v> </v>
      </c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</row>
    <row r="34" ht="15.75" customHeight="1" spans="1:251">
      <c r="A34" s="69"/>
      <c r="B34" s="72"/>
      <c r="C34" s="70" t="str">
        <f>IF(ISBLANK('支出总表（引用）'!A35)," ",'支出总表（引用）'!A35)</f>
        <v> </v>
      </c>
      <c r="D34" s="24" t="str">
        <f>IF(ISBLANK('支出总表（引用）'!B35)," ",'支出总表（引用）'!B35)</f>
        <v> 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</row>
    <row r="35" ht="15.75" customHeight="1" spans="1:251">
      <c r="A35" s="69"/>
      <c r="B35" s="72"/>
      <c r="C35" s="70" t="str">
        <f>IF(ISBLANK('支出总表（引用）'!A36)," ",'支出总表（引用）'!A36)</f>
        <v> </v>
      </c>
      <c r="D35" s="24" t="str">
        <f>IF(ISBLANK('支出总表（引用）'!B36)," ",'支出总表（引用）'!B36)</f>
        <v> 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</row>
    <row r="36" ht="15.75" customHeight="1" spans="1:251">
      <c r="A36" s="69"/>
      <c r="B36" s="72"/>
      <c r="C36" s="70" t="str">
        <f>IF(ISBLANK('支出总表（引用）'!A37)," ",'支出总表（引用）'!A37)</f>
        <v> </v>
      </c>
      <c r="D36" s="24" t="str">
        <f>IF(ISBLANK('支出总表（引用）'!B37)," ",'支出总表（引用）'!B37)</f>
        <v> 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</row>
    <row r="37" ht="15.75" customHeight="1" spans="1:251">
      <c r="A37" s="69"/>
      <c r="B37" s="72"/>
      <c r="C37" s="70" t="str">
        <f>IF(ISBLANK('支出总表（引用）'!A38)," ",'支出总表（引用）'!A38)</f>
        <v> </v>
      </c>
      <c r="D37" s="24" t="str">
        <f>IF(ISBLANK('支出总表（引用）'!B38)," ",'支出总表（引用）'!B38)</f>
        <v> 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</row>
    <row r="38" ht="15.75" customHeight="1" spans="1:251">
      <c r="A38" s="69"/>
      <c r="B38" s="72"/>
      <c r="C38" s="70" t="str">
        <f>IF(ISBLANK('支出总表（引用）'!A39)," ",'支出总表（引用）'!A39)</f>
        <v> </v>
      </c>
      <c r="D38" s="24" t="str">
        <f>IF(ISBLANK('支出总表（引用）'!B39)," ",'支出总表（引用）'!B39)</f>
        <v> 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</row>
    <row r="39" ht="15.75" customHeight="1" spans="1:251">
      <c r="A39" s="69"/>
      <c r="B39" s="72"/>
      <c r="C39" s="70" t="str">
        <f>IF(ISBLANK('支出总表（引用）'!A40)," ",'支出总表（引用）'!A40)</f>
        <v> </v>
      </c>
      <c r="D39" s="24" t="str">
        <f>IF(ISBLANK('支出总表（引用）'!B40)," ",'支出总表（引用）'!B40)</f>
        <v> </v>
      </c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</row>
    <row r="40" ht="15.75" customHeight="1" spans="1:251">
      <c r="A40" s="69"/>
      <c r="B40" s="72"/>
      <c r="C40" s="70" t="str">
        <f>IF(ISBLANK('支出总表（引用）'!A41)," ",'支出总表（引用）'!A41)</f>
        <v> </v>
      </c>
      <c r="D40" s="24" t="str">
        <f>IF(ISBLANK('支出总表（引用）'!B41)," ",'支出总表（引用）'!B41)</f>
        <v> 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</row>
    <row r="41" ht="15.75" customHeight="1" spans="1:251">
      <c r="A41" s="69"/>
      <c r="B41" s="72"/>
      <c r="C41" s="70" t="str">
        <f>IF(ISBLANK('支出总表（引用）'!A42)," ",'支出总表（引用）'!A42)</f>
        <v> </v>
      </c>
      <c r="D41" s="24" t="str">
        <f>IF(ISBLANK('支出总表（引用）'!B42)," ",'支出总表（引用）'!B42)</f>
        <v> 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</row>
    <row r="42" ht="15.75" customHeight="1" spans="1:251">
      <c r="A42" s="69"/>
      <c r="B42" s="72"/>
      <c r="C42" s="70" t="str">
        <f>IF(ISBLANK('支出总表（引用）'!A43)," ",'支出总表（引用）'!A43)</f>
        <v> </v>
      </c>
      <c r="D42" s="24" t="str">
        <f>IF(ISBLANK('支出总表（引用）'!B43)," ",'支出总表（引用）'!B43)</f>
        <v> </v>
      </c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</row>
    <row r="43" ht="15.75" customHeight="1" spans="1:251">
      <c r="A43" s="69"/>
      <c r="B43" s="72"/>
      <c r="C43" s="70" t="str">
        <f>IF(ISBLANK('支出总表（引用）'!A44)," ",'支出总表（引用）'!A44)</f>
        <v> </v>
      </c>
      <c r="D43" s="24" t="str">
        <f>IF(ISBLANK('支出总表（引用）'!B44)," ",'支出总表（引用）'!B44)</f>
        <v> 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</row>
    <row r="44" ht="15.75" customHeight="1" spans="1:251">
      <c r="A44" s="69"/>
      <c r="B44" s="72"/>
      <c r="C44" s="70" t="str">
        <f>IF(ISBLANK('支出总表（引用）'!A45)," ",'支出总表（引用）'!A45)</f>
        <v> </v>
      </c>
      <c r="D44" s="24" t="str">
        <f>IF(ISBLANK('支出总表（引用）'!B45)," ",'支出总表（引用）'!B45)</f>
        <v> 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</row>
    <row r="45" ht="15.75" customHeight="1" spans="1:251">
      <c r="A45" s="69"/>
      <c r="B45" s="72"/>
      <c r="C45" s="70" t="str">
        <f>IF(ISBLANK('支出总表（引用）'!A46)," ",'支出总表（引用）'!A46)</f>
        <v> </v>
      </c>
      <c r="D45" s="24" t="str">
        <f>IF(ISBLANK('支出总表（引用）'!B46)," ",'支出总表（引用）'!B46)</f>
        <v> 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</row>
    <row r="46" ht="15.75" customHeight="1" spans="1:251">
      <c r="A46" s="69"/>
      <c r="B46" s="72"/>
      <c r="C46" s="70" t="str">
        <f>IF(ISBLANK('支出总表（引用）'!A47)," ",'支出总表（引用）'!A47)</f>
        <v> </v>
      </c>
      <c r="D46" s="24" t="str">
        <f>IF(ISBLANK('支出总表（引用）'!B47)," ",'支出总表（引用）'!B47)</f>
        <v> 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</row>
    <row r="47" ht="15.75" customHeight="1" spans="1:251">
      <c r="A47" s="69"/>
      <c r="B47" s="72"/>
      <c r="C47" s="70" t="str">
        <f>IF(ISBLANK('支出总表（引用）'!A48)," ",'支出总表（引用）'!A48)</f>
        <v> </v>
      </c>
      <c r="D47" s="24" t="str">
        <f>IF(ISBLANK('支出总表（引用）'!B48)," ",'支出总表（引用）'!B48)</f>
        <v> 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</row>
    <row r="48" ht="15.75" customHeight="1" spans="1:251">
      <c r="A48" s="71"/>
      <c r="B48" s="72"/>
      <c r="C48" s="70"/>
      <c r="D48" s="2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</row>
    <row r="49" ht="15.75" customHeight="1" spans="1:251">
      <c r="A49" s="68" t="s">
        <v>24</v>
      </c>
      <c r="B49" s="33">
        <v>5234.987603</v>
      </c>
      <c r="C49" s="68" t="s">
        <v>25</v>
      </c>
      <c r="D49" s="33">
        <v>5419.609939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</row>
    <row r="50" ht="15.75" customHeight="1" spans="1:251">
      <c r="A50" s="71" t="s">
        <v>26</v>
      </c>
      <c r="B50" s="33"/>
      <c r="C50" s="71" t="s">
        <v>27</v>
      </c>
      <c r="D50" s="33" t="s">
        <v>28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</row>
    <row r="51" ht="15.75" customHeight="1" spans="1:251">
      <c r="A51" s="71" t="s">
        <v>29</v>
      </c>
      <c r="B51" s="33">
        <v>184.622336</v>
      </c>
      <c r="C51" s="2"/>
      <c r="D51" s="2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</row>
    <row r="52" ht="15.75" customHeight="1" spans="1:251">
      <c r="A52" s="69"/>
      <c r="B52" s="33"/>
      <c r="C52" s="69"/>
      <c r="D52" s="33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</row>
    <row r="53" ht="15.75" customHeight="1" spans="1:251">
      <c r="A53" s="68" t="s">
        <v>30</v>
      </c>
      <c r="B53" s="33">
        <v>5419.609939</v>
      </c>
      <c r="C53" s="68" t="s">
        <v>31</v>
      </c>
      <c r="D53" s="33">
        <f>B53</f>
        <v>5419.609939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</row>
    <row r="54" ht="19.5" customHeight="1" spans="1:251">
      <c r="A54" s="73"/>
      <c r="B54" s="73"/>
      <c r="C54" s="73"/>
      <c r="D54" s="73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</row>
  </sheetData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I12" sqref="I12"/>
    </sheetView>
  </sheetViews>
  <sheetFormatPr defaultColWidth="8.88571428571429" defaultRowHeight="12.75" outlineLevelCol="5"/>
  <cols>
    <col min="1" max="1" width="48.2857142857143" customWidth="1"/>
    <col min="2" max="2" width="26.7142857142857" customWidth="1"/>
    <col min="3" max="3" width="22.152380952381" customWidth="1"/>
    <col min="4" max="4" width="9.15238095238095" customWidth="1"/>
    <col min="5" max="6" width="11.152380952381" customWidth="1"/>
    <col min="7" max="7" width="10.847619047619" customWidth="1"/>
  </cols>
  <sheetData>
    <row r="1" customHeight="1"/>
    <row r="2" ht="29.25" customHeight="1" spans="1:3">
      <c r="A2" s="9" t="s">
        <v>204</v>
      </c>
      <c r="B2" s="9"/>
      <c r="C2" s="9"/>
    </row>
    <row r="3" ht="17.25" customHeight="1"/>
    <row r="4" ht="15.75" customHeight="1" spans="1:3">
      <c r="A4" s="10" t="s">
        <v>205</v>
      </c>
      <c r="B4" s="3" t="s">
        <v>36</v>
      </c>
      <c r="C4" s="3" t="s">
        <v>27</v>
      </c>
    </row>
    <row r="5" ht="19.5" customHeight="1" spans="1:3">
      <c r="A5" s="10"/>
      <c r="B5" s="3"/>
      <c r="C5" s="3"/>
    </row>
    <row r="6" ht="22.5" customHeight="1" spans="1:3">
      <c r="A6" s="3" t="s">
        <v>50</v>
      </c>
      <c r="B6" s="3">
        <v>1</v>
      </c>
      <c r="C6" s="11">
        <v>2</v>
      </c>
    </row>
    <row r="7" ht="27" customHeight="1" spans="1:6">
      <c r="A7" s="12" t="s">
        <v>36</v>
      </c>
      <c r="B7" s="13">
        <v>5419.609939</v>
      </c>
      <c r="C7" s="5"/>
      <c r="D7" s="14"/>
      <c r="F7" s="14"/>
    </row>
    <row r="8" ht="27" customHeight="1" spans="1:3">
      <c r="A8" s="12" t="s">
        <v>9</v>
      </c>
      <c r="B8" s="13">
        <v>105.78505</v>
      </c>
      <c r="C8" s="5"/>
    </row>
    <row r="9" ht="27" customHeight="1" spans="1:3">
      <c r="A9" s="12" t="s">
        <v>11</v>
      </c>
      <c r="B9" s="13">
        <v>40.827594</v>
      </c>
      <c r="C9" s="5"/>
    </row>
    <row r="10" ht="27" customHeight="1" spans="1:3">
      <c r="A10" s="12" t="s">
        <v>13</v>
      </c>
      <c r="B10" s="13">
        <v>600.0365</v>
      </c>
      <c r="C10" s="5"/>
    </row>
    <row r="11" ht="27" customHeight="1" spans="1:3">
      <c r="A11" s="12" t="s">
        <v>15</v>
      </c>
      <c r="B11" s="13">
        <v>4215.769968</v>
      </c>
      <c r="C11" s="5"/>
    </row>
    <row r="12" ht="27.75" customHeight="1" spans="1:3">
      <c r="A12" s="12" t="s">
        <v>17</v>
      </c>
      <c r="B12" s="13">
        <v>114.2</v>
      </c>
      <c r="C12" s="7"/>
    </row>
    <row r="13" customFormat="1" ht="27.75" customHeight="1" spans="1:3">
      <c r="A13" s="12" t="s">
        <v>19</v>
      </c>
      <c r="B13" s="13">
        <v>342.990827</v>
      </c>
      <c r="C13" s="7"/>
    </row>
    <row r="14" customFormat="1" ht="27.75" customHeight="1" spans="1:3">
      <c r="A14" s="12"/>
      <c r="B14" s="13"/>
      <c r="C14" s="7"/>
    </row>
    <row r="15" ht="27.75" customHeight="1"/>
  </sheetData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C16" sqref="C16"/>
    </sheetView>
  </sheetViews>
  <sheetFormatPr defaultColWidth="8.88571428571429" defaultRowHeight="12.75" outlineLevelCol="4"/>
  <cols>
    <col min="1" max="1" width="35.2857142857143" customWidth="1"/>
    <col min="2" max="2" width="30.2857142857143" customWidth="1"/>
    <col min="3" max="3" width="28.847619047619" customWidth="1"/>
    <col min="4" max="4" width="27.2857142857143" customWidth="1"/>
    <col min="5" max="5" width="29.4285714285714" customWidth="1"/>
    <col min="6" max="6" width="9.15238095238095" customWidth="1"/>
  </cols>
  <sheetData>
    <row r="1" ht="29.25" customHeight="1" spans="1:5">
      <c r="A1" s="1" t="s">
        <v>206</v>
      </c>
      <c r="B1" s="1"/>
      <c r="C1" s="1"/>
      <c r="D1" s="1"/>
      <c r="E1" s="1"/>
    </row>
    <row r="2" ht="17.25" customHeight="1" spans="1:5">
      <c r="A2" s="2"/>
      <c r="B2" s="2"/>
      <c r="C2" s="2"/>
      <c r="D2" s="2"/>
      <c r="E2" s="2"/>
    </row>
    <row r="3" ht="21.75" customHeight="1" spans="1:5">
      <c r="A3" s="3" t="s">
        <v>205</v>
      </c>
      <c r="B3" s="3" t="s">
        <v>38</v>
      </c>
      <c r="C3" s="3" t="s">
        <v>111</v>
      </c>
      <c r="D3" s="3" t="s">
        <v>112</v>
      </c>
      <c r="E3" s="3" t="s">
        <v>207</v>
      </c>
    </row>
    <row r="4" ht="23.25" customHeight="1" spans="1:5">
      <c r="A4" s="3"/>
      <c r="B4" s="3"/>
      <c r="C4" s="3"/>
      <c r="D4" s="3"/>
      <c r="E4" s="3"/>
    </row>
    <row r="5" ht="22.5" customHeight="1" spans="1:5">
      <c r="A5" s="3" t="s">
        <v>50</v>
      </c>
      <c r="B5" s="3">
        <v>1</v>
      </c>
      <c r="C5" s="3">
        <v>2</v>
      </c>
      <c r="D5" s="3">
        <v>3</v>
      </c>
      <c r="E5" s="3">
        <v>4</v>
      </c>
    </row>
    <row r="6" ht="27" customHeight="1" spans="1:5">
      <c r="A6" s="4" t="s">
        <v>36</v>
      </c>
      <c r="B6" s="5">
        <v>5234.987603</v>
      </c>
      <c r="C6" s="5">
        <v>2624.870071</v>
      </c>
      <c r="D6" s="5">
        <v>2610.117532</v>
      </c>
      <c r="E6" s="6"/>
    </row>
    <row r="7" ht="27" customHeight="1" spans="1:5">
      <c r="A7" s="4" t="s">
        <v>9</v>
      </c>
      <c r="B7" s="5">
        <v>105.78505</v>
      </c>
      <c r="C7" s="5">
        <v>105.78505</v>
      </c>
      <c r="D7" s="5"/>
      <c r="E7" s="6"/>
    </row>
    <row r="8" ht="27" customHeight="1" spans="1:5">
      <c r="A8" s="4" t="s">
        <v>11</v>
      </c>
      <c r="B8" s="5">
        <v>40.827594</v>
      </c>
      <c r="C8" s="5">
        <v>40.827594</v>
      </c>
      <c r="D8" s="5"/>
      <c r="E8" s="6"/>
    </row>
    <row r="9" ht="27" customHeight="1" spans="1:5">
      <c r="A9" s="4" t="s">
        <v>13</v>
      </c>
      <c r="B9" s="5">
        <v>600.0365</v>
      </c>
      <c r="C9" s="5">
        <v>600.0365</v>
      </c>
      <c r="D9" s="5"/>
      <c r="E9" s="6"/>
    </row>
    <row r="10" ht="27" customHeight="1" spans="1:5">
      <c r="A10" s="4" t="s">
        <v>15</v>
      </c>
      <c r="B10" s="5">
        <v>4145.347632</v>
      </c>
      <c r="C10" s="5">
        <v>1535.2301</v>
      </c>
      <c r="D10" s="5">
        <v>2610.117532</v>
      </c>
      <c r="E10" s="6"/>
    </row>
    <row r="11" ht="27.75" customHeight="1" spans="1:5">
      <c r="A11" s="4" t="s">
        <v>19</v>
      </c>
      <c r="B11" s="5">
        <v>342.990827</v>
      </c>
      <c r="C11" s="5">
        <v>342.990827</v>
      </c>
      <c r="D11" s="5"/>
      <c r="E11" s="7"/>
    </row>
    <row r="12" ht="27.75" customHeight="1" spans="3:3">
      <c r="C12" s="8"/>
    </row>
    <row r="13" ht="27.75" customHeight="1"/>
    <row r="14" ht="27.75" customHeight="1"/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</sheetData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4"/>
  <sheetViews>
    <sheetView showGridLines="0" zoomScaleSheetLayoutView="60" workbookViewId="0">
      <selection activeCell="D27" sqref="D27"/>
    </sheetView>
  </sheetViews>
  <sheetFormatPr defaultColWidth="8.88571428571429" defaultRowHeight="12.75"/>
  <cols>
    <col min="1" max="1" width="20.8571428571429" customWidth="1"/>
    <col min="2" max="2" width="44.8571428571429" customWidth="1"/>
    <col min="3" max="3" width="17.8571428571429" customWidth="1"/>
    <col min="4" max="4" width="14.7142857142857" customWidth="1"/>
    <col min="5" max="5" width="17.4285714285714" customWidth="1"/>
    <col min="6" max="6" width="17.8571428571429" customWidth="1"/>
    <col min="7" max="15" width="14.7142857142857" customWidth="1"/>
    <col min="16" max="16" width="9.15238095238095" customWidth="1"/>
  </cols>
  <sheetData>
    <row r="1" ht="21" customHeight="1" spans="12:12">
      <c r="L1" s="21"/>
    </row>
    <row r="2" ht="29.25" customHeight="1" spans="1:15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27.75" customHeight="1" spans="1:15">
      <c r="A3" s="19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6" t="s">
        <v>2</v>
      </c>
    </row>
    <row r="4" ht="17.25" customHeight="1" spans="1:15">
      <c r="A4" s="3" t="s">
        <v>34</v>
      </c>
      <c r="B4" s="3" t="s">
        <v>35</v>
      </c>
      <c r="C4" s="58" t="s">
        <v>36</v>
      </c>
      <c r="D4" s="28" t="s">
        <v>37</v>
      </c>
      <c r="E4" s="3" t="s">
        <v>38</v>
      </c>
      <c r="F4" s="3"/>
      <c r="G4" s="3"/>
      <c r="H4" s="3"/>
      <c r="I4" s="57" t="s">
        <v>39</v>
      </c>
      <c r="J4" s="57" t="s">
        <v>40</v>
      </c>
      <c r="K4" s="57" t="s">
        <v>41</v>
      </c>
      <c r="L4" s="57" t="s">
        <v>42</v>
      </c>
      <c r="M4" s="57" t="s">
        <v>43</v>
      </c>
      <c r="N4" s="57" t="s">
        <v>44</v>
      </c>
      <c r="O4" s="28" t="s">
        <v>45</v>
      </c>
    </row>
    <row r="5" ht="58.5" customHeight="1" spans="1:15">
      <c r="A5" s="3"/>
      <c r="B5" s="3"/>
      <c r="C5" s="59"/>
      <c r="D5" s="28"/>
      <c r="E5" s="28" t="s">
        <v>46</v>
      </c>
      <c r="F5" s="28" t="s">
        <v>47</v>
      </c>
      <c r="G5" s="28" t="s">
        <v>48</v>
      </c>
      <c r="H5" s="28" t="s">
        <v>49</v>
      </c>
      <c r="I5" s="57"/>
      <c r="J5" s="57"/>
      <c r="K5" s="57"/>
      <c r="L5" s="57"/>
      <c r="M5" s="57"/>
      <c r="N5" s="57"/>
      <c r="O5" s="28"/>
    </row>
    <row r="6" ht="21" customHeight="1" spans="1:15">
      <c r="A6" s="38" t="s">
        <v>50</v>
      </c>
      <c r="B6" s="38" t="s">
        <v>50</v>
      </c>
      <c r="C6" s="38">
        <v>1</v>
      </c>
      <c r="D6" s="38">
        <f>C6+1</f>
        <v>2</v>
      </c>
      <c r="E6" s="38">
        <f>D6+1</f>
        <v>3</v>
      </c>
      <c r="F6" s="38">
        <f>E6+1</f>
        <v>4</v>
      </c>
      <c r="G6" s="3">
        <f>F6+1</f>
        <v>5</v>
      </c>
      <c r="H6" s="38">
        <v>2</v>
      </c>
      <c r="I6" s="3">
        <f t="shared" ref="I6:O6" si="0">H6+1</f>
        <v>3</v>
      </c>
      <c r="J6" s="38">
        <f t="shared" si="0"/>
        <v>4</v>
      </c>
      <c r="K6" s="38">
        <f t="shared" si="0"/>
        <v>5</v>
      </c>
      <c r="L6" s="38">
        <f t="shared" si="0"/>
        <v>6</v>
      </c>
      <c r="M6" s="38">
        <f t="shared" si="0"/>
        <v>7</v>
      </c>
      <c r="N6" s="38">
        <f t="shared" si="0"/>
        <v>8</v>
      </c>
      <c r="O6" s="38">
        <f t="shared" si="0"/>
        <v>9</v>
      </c>
    </row>
    <row r="7" ht="27" customHeight="1" spans="1:15">
      <c r="A7" s="60" t="s">
        <v>51</v>
      </c>
      <c r="B7" s="61" t="s">
        <v>36</v>
      </c>
      <c r="C7" s="33">
        <f>+D7+E7</f>
        <v>5419.609939</v>
      </c>
      <c r="D7" s="33">
        <f>+D21+D29</f>
        <v>184.622336</v>
      </c>
      <c r="E7" s="33">
        <f>+F7+G7</f>
        <v>5234.987603</v>
      </c>
      <c r="F7" s="33">
        <f>+F8+F14+F18+F21+F29+F32</f>
        <v>2624.870071</v>
      </c>
      <c r="G7" s="33">
        <f>+G8+G14+G18+G21+G29+G32</f>
        <v>2610.117532</v>
      </c>
      <c r="H7" s="24"/>
      <c r="I7" s="62"/>
      <c r="J7" s="33"/>
      <c r="K7" s="33"/>
      <c r="L7" s="33"/>
      <c r="M7" s="33"/>
      <c r="N7" s="33"/>
      <c r="O7" s="33"/>
    </row>
    <row r="8" ht="27" customHeight="1" spans="1:15">
      <c r="A8" s="4" t="s">
        <v>52</v>
      </c>
      <c r="B8" s="61" t="s">
        <v>9</v>
      </c>
      <c r="C8" s="33">
        <v>105.78505</v>
      </c>
      <c r="D8" s="33"/>
      <c r="E8" s="33">
        <f>+F8</f>
        <v>105.78505</v>
      </c>
      <c r="F8" s="33">
        <f>+F9+F12</f>
        <v>105.78505</v>
      </c>
      <c r="G8" s="24"/>
      <c r="H8" s="24"/>
      <c r="I8" s="62"/>
      <c r="J8" s="33"/>
      <c r="K8" s="33"/>
      <c r="L8" s="33"/>
      <c r="M8" s="33"/>
      <c r="N8" s="33"/>
      <c r="O8" s="33"/>
    </row>
    <row r="9" ht="27" customHeight="1" spans="1:15">
      <c r="A9" s="4" t="s">
        <v>53</v>
      </c>
      <c r="B9" s="61" t="s">
        <v>54</v>
      </c>
      <c r="C9" s="33">
        <v>104.666902</v>
      </c>
      <c r="D9" s="33"/>
      <c r="E9" s="33">
        <f t="shared" ref="E9:E17" si="1">+F9</f>
        <v>104.666902</v>
      </c>
      <c r="F9" s="33">
        <f>+F10+F11</f>
        <v>104.666902</v>
      </c>
      <c r="G9" s="24"/>
      <c r="H9" s="24"/>
      <c r="I9" s="62"/>
      <c r="J9" s="33"/>
      <c r="K9" s="33"/>
      <c r="L9" s="33"/>
      <c r="M9" s="33"/>
      <c r="N9" s="33"/>
      <c r="O9" s="33"/>
    </row>
    <row r="10" ht="27" customHeight="1" spans="1:15">
      <c r="A10" s="4" t="s">
        <v>55</v>
      </c>
      <c r="B10" s="61" t="s">
        <v>56</v>
      </c>
      <c r="C10" s="33">
        <v>66.626496</v>
      </c>
      <c r="D10" s="33"/>
      <c r="E10" s="33">
        <f t="shared" si="1"/>
        <v>66.626496</v>
      </c>
      <c r="F10" s="33">
        <v>66.626496</v>
      </c>
      <c r="G10" s="24"/>
      <c r="H10" s="24"/>
      <c r="I10" s="62"/>
      <c r="J10" s="33"/>
      <c r="K10" s="33"/>
      <c r="L10" s="33"/>
      <c r="M10" s="33"/>
      <c r="N10" s="33"/>
      <c r="O10" s="33"/>
    </row>
    <row r="11" ht="27" customHeight="1" spans="1:15">
      <c r="A11" s="4" t="s">
        <v>57</v>
      </c>
      <c r="B11" s="61" t="s">
        <v>58</v>
      </c>
      <c r="C11" s="33">
        <v>38.040406</v>
      </c>
      <c r="D11" s="33"/>
      <c r="E11" s="33">
        <f t="shared" si="1"/>
        <v>38.040406</v>
      </c>
      <c r="F11" s="33">
        <f>33.313248+4.727158</f>
        <v>38.040406</v>
      </c>
      <c r="G11" s="24"/>
      <c r="H11" s="24"/>
      <c r="I11" s="62"/>
      <c r="J11" s="33"/>
      <c r="K11" s="33"/>
      <c r="L11" s="33"/>
      <c r="M11" s="33"/>
      <c r="N11" s="33"/>
      <c r="O11" s="33"/>
    </row>
    <row r="12" ht="27" customHeight="1" spans="1:15">
      <c r="A12" s="4" t="s">
        <v>59</v>
      </c>
      <c r="B12" s="61" t="s">
        <v>60</v>
      </c>
      <c r="C12" s="33">
        <v>1.118148</v>
      </c>
      <c r="D12" s="33"/>
      <c r="E12" s="33">
        <f t="shared" si="1"/>
        <v>1.118148</v>
      </c>
      <c r="F12" s="33">
        <f>+F13</f>
        <v>1.118148</v>
      </c>
      <c r="G12" s="24"/>
      <c r="H12" s="24"/>
      <c r="I12" s="62"/>
      <c r="J12" s="33"/>
      <c r="K12" s="33"/>
      <c r="L12" s="33"/>
      <c r="M12" s="33"/>
      <c r="N12" s="33"/>
      <c r="O12" s="33"/>
    </row>
    <row r="13" ht="27" customHeight="1" spans="1:15">
      <c r="A13" s="4" t="s">
        <v>61</v>
      </c>
      <c r="B13" s="61" t="s">
        <v>62</v>
      </c>
      <c r="C13" s="33">
        <v>1.118148</v>
      </c>
      <c r="D13" s="33"/>
      <c r="E13" s="33">
        <f t="shared" si="1"/>
        <v>1.118148</v>
      </c>
      <c r="F13" s="33">
        <v>1.118148</v>
      </c>
      <c r="G13" s="24"/>
      <c r="H13" s="24"/>
      <c r="I13" s="62"/>
      <c r="J13" s="33"/>
      <c r="K13" s="33"/>
      <c r="L13" s="33"/>
      <c r="M13" s="33"/>
      <c r="N13" s="33"/>
      <c r="O13" s="33"/>
    </row>
    <row r="14" ht="27" customHeight="1" spans="1:15">
      <c r="A14" s="4" t="s">
        <v>63</v>
      </c>
      <c r="B14" s="61" t="s">
        <v>11</v>
      </c>
      <c r="C14" s="33">
        <v>40.827594</v>
      </c>
      <c r="D14" s="33"/>
      <c r="E14" s="33">
        <f t="shared" si="1"/>
        <v>40.827594</v>
      </c>
      <c r="F14" s="33">
        <v>40.827594</v>
      </c>
      <c r="G14" s="24"/>
      <c r="H14" s="24"/>
      <c r="I14" s="62"/>
      <c r="J14" s="33"/>
      <c r="K14" s="33"/>
      <c r="L14" s="33"/>
      <c r="M14" s="33"/>
      <c r="N14" s="33"/>
      <c r="O14" s="33"/>
    </row>
    <row r="15" ht="27" customHeight="1" spans="1:15">
      <c r="A15" s="4" t="s">
        <v>64</v>
      </c>
      <c r="B15" s="61" t="s">
        <v>65</v>
      </c>
      <c r="C15" s="33">
        <v>40.827594</v>
      </c>
      <c r="D15" s="33"/>
      <c r="E15" s="33">
        <f t="shared" si="1"/>
        <v>40.827594</v>
      </c>
      <c r="F15" s="33">
        <v>40.827594</v>
      </c>
      <c r="G15" s="24"/>
      <c r="H15" s="24"/>
      <c r="I15" s="62"/>
      <c r="J15" s="33"/>
      <c r="K15" s="33"/>
      <c r="L15" s="33"/>
      <c r="M15" s="33"/>
      <c r="N15" s="33"/>
      <c r="O15" s="33"/>
    </row>
    <row r="16" ht="27" customHeight="1" spans="1:15">
      <c r="A16" s="4" t="s">
        <v>66</v>
      </c>
      <c r="B16" s="61" t="s">
        <v>67</v>
      </c>
      <c r="C16" s="33">
        <v>30.040805</v>
      </c>
      <c r="D16" s="33"/>
      <c r="E16" s="33">
        <f t="shared" si="1"/>
        <v>30.040805</v>
      </c>
      <c r="F16" s="33">
        <v>30.040805</v>
      </c>
      <c r="G16" s="24"/>
      <c r="H16" s="24"/>
      <c r="I16" s="62"/>
      <c r="J16" s="33"/>
      <c r="K16" s="33"/>
      <c r="L16" s="33"/>
      <c r="M16" s="33"/>
      <c r="N16" s="33"/>
      <c r="O16" s="33"/>
    </row>
    <row r="17" ht="27" customHeight="1" spans="1:15">
      <c r="A17" s="4" t="s">
        <v>68</v>
      </c>
      <c r="B17" s="61" t="s">
        <v>69</v>
      </c>
      <c r="C17" s="33">
        <v>10.786789</v>
      </c>
      <c r="D17" s="33"/>
      <c r="E17" s="33">
        <f t="shared" si="1"/>
        <v>10.786789</v>
      </c>
      <c r="F17" s="33">
        <v>10.786789</v>
      </c>
      <c r="G17" s="24"/>
      <c r="H17" s="24"/>
      <c r="I17" s="62"/>
      <c r="J17" s="33"/>
      <c r="K17" s="33"/>
      <c r="L17" s="33"/>
      <c r="M17" s="33"/>
      <c r="N17" s="33"/>
      <c r="O17" s="33"/>
    </row>
    <row r="18" customFormat="1" ht="27" customHeight="1" spans="1:15">
      <c r="A18" s="4" t="s">
        <v>70</v>
      </c>
      <c r="B18" s="61" t="s">
        <v>13</v>
      </c>
      <c r="C18" s="33">
        <v>600.0365</v>
      </c>
      <c r="D18" s="33"/>
      <c r="E18" s="33"/>
      <c r="F18" s="33">
        <v>600.0365</v>
      </c>
      <c r="G18" s="24"/>
      <c r="H18" s="24"/>
      <c r="I18" s="62"/>
      <c r="J18" s="33"/>
      <c r="K18" s="33"/>
      <c r="L18" s="33"/>
      <c r="M18" s="33"/>
      <c r="N18" s="33"/>
      <c r="O18" s="33"/>
    </row>
    <row r="19" customFormat="1" ht="27" customHeight="1" spans="1:15">
      <c r="A19" s="4" t="s">
        <v>71</v>
      </c>
      <c r="B19" s="61" t="s">
        <v>72</v>
      </c>
      <c r="C19" s="33">
        <v>600.0365</v>
      </c>
      <c r="D19" s="33"/>
      <c r="E19" s="33"/>
      <c r="F19" s="33">
        <v>600.0365</v>
      </c>
      <c r="G19" s="24"/>
      <c r="H19" s="24"/>
      <c r="I19" s="62"/>
      <c r="J19" s="33"/>
      <c r="K19" s="33"/>
      <c r="L19" s="33"/>
      <c r="M19" s="33"/>
      <c r="N19" s="33"/>
      <c r="O19" s="33"/>
    </row>
    <row r="20" customFormat="1" ht="27" customHeight="1" spans="1:15">
      <c r="A20" s="4" t="s">
        <v>73</v>
      </c>
      <c r="B20" s="61" t="s">
        <v>74</v>
      </c>
      <c r="C20" s="33">
        <v>600.0365</v>
      </c>
      <c r="D20" s="33"/>
      <c r="E20" s="33"/>
      <c r="F20" s="33">
        <v>600.0365</v>
      </c>
      <c r="G20" s="24"/>
      <c r="H20" s="24"/>
      <c r="I20" s="62"/>
      <c r="J20" s="33"/>
      <c r="K20" s="33"/>
      <c r="L20" s="33"/>
      <c r="M20" s="33"/>
      <c r="N20" s="33"/>
      <c r="O20" s="33"/>
    </row>
    <row r="21" ht="27" customHeight="1" spans="1:15">
      <c r="A21" s="4" t="s">
        <v>75</v>
      </c>
      <c r="B21" s="61" t="s">
        <v>15</v>
      </c>
      <c r="C21" s="33">
        <v>4215.769968</v>
      </c>
      <c r="D21" s="33">
        <v>70.422336</v>
      </c>
      <c r="E21" s="33">
        <v>4145.347632</v>
      </c>
      <c r="F21" s="33">
        <v>1535.2301</v>
      </c>
      <c r="G21" s="24">
        <v>2610.117532</v>
      </c>
      <c r="H21" s="24"/>
      <c r="I21" s="62"/>
      <c r="J21" s="33"/>
      <c r="K21" s="33"/>
      <c r="L21" s="33"/>
      <c r="M21" s="33"/>
      <c r="N21" s="33"/>
      <c r="O21" s="33"/>
    </row>
    <row r="22" ht="27" customHeight="1" spans="1:15">
      <c r="A22" s="4" t="s">
        <v>76</v>
      </c>
      <c r="B22" s="61" t="s">
        <v>77</v>
      </c>
      <c r="C22" s="33">
        <v>1535.2301</v>
      </c>
      <c r="D22" s="33"/>
      <c r="E22" s="33">
        <v>1535.2301</v>
      </c>
      <c r="F22" s="33">
        <v>1535.2301</v>
      </c>
      <c r="G22" s="24"/>
      <c r="H22" s="24"/>
      <c r="I22" s="62"/>
      <c r="J22" s="33"/>
      <c r="K22" s="33"/>
      <c r="L22" s="33"/>
      <c r="M22" s="33"/>
      <c r="N22" s="33"/>
      <c r="O22" s="33"/>
    </row>
    <row r="23" ht="27" customHeight="1" spans="1:15">
      <c r="A23" s="4" t="s">
        <v>78</v>
      </c>
      <c r="B23" s="61" t="s">
        <v>79</v>
      </c>
      <c r="C23" s="33">
        <v>625.8301</v>
      </c>
      <c r="D23" s="33"/>
      <c r="E23" s="33">
        <v>625.8301</v>
      </c>
      <c r="F23" s="33">
        <v>625.8301</v>
      </c>
      <c r="G23" s="24"/>
      <c r="H23" s="24"/>
      <c r="I23" s="62"/>
      <c r="J23" s="33"/>
      <c r="K23" s="33"/>
      <c r="L23" s="33"/>
      <c r="M23" s="33"/>
      <c r="N23" s="33"/>
      <c r="O23" s="33"/>
    </row>
    <row r="24" ht="27" customHeight="1" spans="1:15">
      <c r="A24" s="4" t="s">
        <v>80</v>
      </c>
      <c r="B24" s="61" t="s">
        <v>81</v>
      </c>
      <c r="C24" s="33">
        <v>909.4</v>
      </c>
      <c r="D24" s="33"/>
      <c r="E24" s="33">
        <v>909.4</v>
      </c>
      <c r="F24" s="33">
        <v>909.4</v>
      </c>
      <c r="G24" s="24"/>
      <c r="H24" s="24"/>
      <c r="I24" s="62"/>
      <c r="J24" s="33"/>
      <c r="K24" s="33"/>
      <c r="L24" s="33"/>
      <c r="M24" s="33"/>
      <c r="N24" s="33"/>
      <c r="O24" s="33"/>
    </row>
    <row r="25" ht="27" customHeight="1" spans="1:15">
      <c r="A25" s="4" t="s">
        <v>82</v>
      </c>
      <c r="B25" s="61" t="s">
        <v>83</v>
      </c>
      <c r="C25" s="33">
        <v>2610.117532</v>
      </c>
      <c r="D25" s="33"/>
      <c r="E25" s="33">
        <v>2610.117532</v>
      </c>
      <c r="F25" s="33"/>
      <c r="G25" s="24">
        <v>2610.117532</v>
      </c>
      <c r="H25" s="24"/>
      <c r="I25" s="62"/>
      <c r="J25" s="33"/>
      <c r="K25" s="33"/>
      <c r="L25" s="33"/>
      <c r="M25" s="33"/>
      <c r="N25" s="33"/>
      <c r="O25" s="33"/>
    </row>
    <row r="26" ht="27" customHeight="1" spans="1:15">
      <c r="A26" s="4" t="s">
        <v>84</v>
      </c>
      <c r="B26" s="61" t="s">
        <v>85</v>
      </c>
      <c r="C26" s="33">
        <v>2610.117532</v>
      </c>
      <c r="D26" s="33"/>
      <c r="E26" s="33">
        <v>2610.117532</v>
      </c>
      <c r="F26" s="33"/>
      <c r="G26" s="24">
        <v>2610.117532</v>
      </c>
      <c r="H26" s="24"/>
      <c r="I26" s="62"/>
      <c r="J26" s="33"/>
      <c r="K26" s="33"/>
      <c r="L26" s="33"/>
      <c r="M26" s="33"/>
      <c r="N26" s="33"/>
      <c r="O26" s="33"/>
    </row>
    <row r="27" ht="27" customHeight="1" spans="1:15">
      <c r="A27" s="4" t="s">
        <v>86</v>
      </c>
      <c r="B27" s="61" t="s">
        <v>87</v>
      </c>
      <c r="C27" s="33">
        <v>70.422336</v>
      </c>
      <c r="D27" s="33">
        <v>70.422336</v>
      </c>
      <c r="E27" s="33"/>
      <c r="F27" s="33"/>
      <c r="G27" s="24"/>
      <c r="H27" s="24"/>
      <c r="I27" s="62"/>
      <c r="J27" s="33"/>
      <c r="K27" s="33"/>
      <c r="L27" s="33"/>
      <c r="M27" s="33"/>
      <c r="N27" s="33"/>
      <c r="O27" s="33"/>
    </row>
    <row r="28" ht="27" customHeight="1" spans="1:15">
      <c r="A28" s="4" t="s">
        <v>88</v>
      </c>
      <c r="B28" s="61" t="s">
        <v>89</v>
      </c>
      <c r="C28" s="33">
        <v>70.422336</v>
      </c>
      <c r="D28" s="33">
        <v>70.422336</v>
      </c>
      <c r="E28" s="33"/>
      <c r="F28" s="33"/>
      <c r="G28" s="24"/>
      <c r="H28" s="24"/>
      <c r="I28" s="62"/>
      <c r="J28" s="33"/>
      <c r="K28" s="33"/>
      <c r="L28" s="33"/>
      <c r="M28" s="33"/>
      <c r="N28" s="33"/>
      <c r="O28" s="33"/>
    </row>
    <row r="29" customFormat="1" ht="27" customHeight="1" spans="1:15">
      <c r="A29" s="4" t="s">
        <v>90</v>
      </c>
      <c r="B29" s="61" t="s">
        <v>17</v>
      </c>
      <c r="C29" s="33">
        <v>114.2</v>
      </c>
      <c r="D29" s="33">
        <v>114.2</v>
      </c>
      <c r="E29" s="33"/>
      <c r="F29" s="33"/>
      <c r="G29" s="24"/>
      <c r="H29" s="24"/>
      <c r="I29" s="62"/>
      <c r="J29" s="33"/>
      <c r="K29" s="33"/>
      <c r="L29" s="33"/>
      <c r="M29" s="33"/>
      <c r="N29" s="33"/>
      <c r="O29" s="33"/>
    </row>
    <row r="30" customFormat="1" ht="27" customHeight="1" spans="1:15">
      <c r="A30" s="4" t="s">
        <v>71</v>
      </c>
      <c r="B30" s="61" t="s">
        <v>91</v>
      </c>
      <c r="C30" s="33">
        <v>114.2</v>
      </c>
      <c r="D30" s="33">
        <v>114.2</v>
      </c>
      <c r="E30" s="33"/>
      <c r="F30" s="33"/>
      <c r="G30" s="24"/>
      <c r="H30" s="24"/>
      <c r="I30" s="62"/>
      <c r="J30" s="33"/>
      <c r="K30" s="33"/>
      <c r="L30" s="33"/>
      <c r="M30" s="33"/>
      <c r="N30" s="33"/>
      <c r="O30" s="33"/>
    </row>
    <row r="31" customFormat="1" ht="27" customHeight="1" spans="1:15">
      <c r="A31" s="4" t="s">
        <v>92</v>
      </c>
      <c r="B31" s="61" t="s">
        <v>93</v>
      </c>
      <c r="C31" s="33">
        <v>114.2</v>
      </c>
      <c r="D31" s="33">
        <v>114.2</v>
      </c>
      <c r="E31" s="33"/>
      <c r="F31" s="33"/>
      <c r="G31" s="24"/>
      <c r="H31" s="24"/>
      <c r="I31" s="62"/>
      <c r="J31" s="33"/>
      <c r="K31" s="33"/>
      <c r="L31" s="33"/>
      <c r="M31" s="33"/>
      <c r="N31" s="33"/>
      <c r="O31" s="33"/>
    </row>
    <row r="32" customFormat="1" ht="27" customHeight="1" spans="1:15">
      <c r="A32" s="4" t="s">
        <v>94</v>
      </c>
      <c r="B32" s="61" t="s">
        <v>19</v>
      </c>
      <c r="C32" s="33">
        <f>+E32+F32</f>
        <v>685.981654</v>
      </c>
      <c r="D32" s="33"/>
      <c r="E32" s="33">
        <f>+E33+E35</f>
        <v>342.990827</v>
      </c>
      <c r="F32" s="33">
        <f>+F33+F35</f>
        <v>342.990827</v>
      </c>
      <c r="G32" s="24"/>
      <c r="H32" s="24"/>
      <c r="I32" s="62"/>
      <c r="J32" s="33"/>
      <c r="K32" s="33"/>
      <c r="L32" s="33"/>
      <c r="M32" s="33"/>
      <c r="N32" s="33"/>
      <c r="O32" s="33"/>
    </row>
    <row r="33" customFormat="1" ht="27" customHeight="1" spans="1:15">
      <c r="A33" s="4" t="s">
        <v>95</v>
      </c>
      <c r="B33" s="61" t="s">
        <v>96</v>
      </c>
      <c r="C33" s="33">
        <v>56.002284</v>
      </c>
      <c r="D33" s="33"/>
      <c r="E33" s="33">
        <v>56.002284</v>
      </c>
      <c r="F33" s="33">
        <v>56.002284</v>
      </c>
      <c r="G33" s="24"/>
      <c r="H33" s="24"/>
      <c r="I33" s="62"/>
      <c r="J33" s="33"/>
      <c r="K33" s="33"/>
      <c r="L33" s="33"/>
      <c r="M33" s="33"/>
      <c r="N33" s="33"/>
      <c r="O33" s="33"/>
    </row>
    <row r="34" customFormat="1" ht="27" customHeight="1" spans="1:15">
      <c r="A34" s="4" t="s">
        <v>97</v>
      </c>
      <c r="B34" s="61" t="s">
        <v>98</v>
      </c>
      <c r="C34" s="33">
        <v>56.002284</v>
      </c>
      <c r="D34" s="33"/>
      <c r="E34" s="33">
        <v>56.002284</v>
      </c>
      <c r="F34" s="33">
        <v>56.002284</v>
      </c>
      <c r="G34" s="24"/>
      <c r="H34" s="24"/>
      <c r="I34" s="62"/>
      <c r="J34" s="33"/>
      <c r="K34" s="33"/>
      <c r="L34" s="33"/>
      <c r="M34" s="33"/>
      <c r="N34" s="33"/>
      <c r="O34" s="33"/>
    </row>
    <row r="35" customFormat="1" ht="27" customHeight="1" spans="1:15">
      <c r="A35" s="4" t="s">
        <v>71</v>
      </c>
      <c r="B35" s="61" t="s">
        <v>99</v>
      </c>
      <c r="C35" s="33">
        <v>286.988543</v>
      </c>
      <c r="D35" s="33"/>
      <c r="E35" s="33">
        <v>286.988543</v>
      </c>
      <c r="F35" s="33">
        <v>286.988543</v>
      </c>
      <c r="G35" s="24"/>
      <c r="H35" s="24"/>
      <c r="I35" s="62"/>
      <c r="J35" s="33"/>
      <c r="K35" s="33"/>
      <c r="L35" s="33"/>
      <c r="M35" s="33"/>
      <c r="N35" s="33"/>
      <c r="O35" s="33"/>
    </row>
    <row r="36" customFormat="1" ht="27" customHeight="1" spans="1:15">
      <c r="A36" s="4" t="s">
        <v>100</v>
      </c>
      <c r="B36" s="61" t="s">
        <v>101</v>
      </c>
      <c r="C36" s="33">
        <v>286.988543</v>
      </c>
      <c r="D36" s="33"/>
      <c r="E36" s="33">
        <v>286.988543</v>
      </c>
      <c r="F36" s="33">
        <v>286.988543</v>
      </c>
      <c r="G36" s="24"/>
      <c r="H36" s="24"/>
      <c r="I36" s="62"/>
      <c r="J36" s="33"/>
      <c r="K36" s="33"/>
      <c r="L36" s="33"/>
      <c r="M36" s="33"/>
      <c r="N36" s="33"/>
      <c r="O36" s="33"/>
    </row>
    <row r="37" ht="21" customHeight="1" spans="12:12">
      <c r="L37" s="21"/>
    </row>
    <row r="38" ht="21" customHeight="1" spans="12:12">
      <c r="L38" s="21"/>
    </row>
    <row r="39" ht="21" customHeight="1" spans="12:12">
      <c r="L39" s="21"/>
    </row>
    <row r="40" ht="21" customHeight="1" spans="12:12">
      <c r="L40" s="21"/>
    </row>
    <row r="41" ht="21" customHeight="1" spans="12:12">
      <c r="L41" s="21"/>
    </row>
    <row r="42" ht="21" customHeight="1" spans="12:12">
      <c r="L42" s="21"/>
    </row>
    <row r="43" ht="21" customHeight="1" spans="12:12">
      <c r="L43" s="21"/>
    </row>
    <row r="44" customHeight="1" spans="12:12">
      <c r="L44" s="21"/>
    </row>
    <row r="45" customHeight="1" spans="12:12">
      <c r="L45" s="21"/>
    </row>
    <row r="46" customHeight="1" spans="12:12">
      <c r="L46" s="21"/>
    </row>
    <row r="47" customHeight="1" spans="12:12">
      <c r="L47" s="21"/>
    </row>
    <row r="48" customHeight="1" spans="12:12">
      <c r="L48" s="21"/>
    </row>
    <row r="49" customHeight="1" spans="12:12">
      <c r="L49" s="21"/>
    </row>
    <row r="50" customHeight="1" spans="12:12">
      <c r="L50" s="21"/>
    </row>
    <row r="51" customHeight="1" spans="12:12">
      <c r="L51" s="21"/>
    </row>
    <row r="52" customHeight="1" spans="12:12">
      <c r="L52" s="21"/>
    </row>
    <row r="53" customHeight="1" spans="12:12">
      <c r="L53" s="21"/>
    </row>
    <row r="54" customHeight="1" spans="12:12">
      <c r="L54" s="21"/>
    </row>
    <row r="55" customHeight="1" spans="12:12">
      <c r="L55" s="21"/>
    </row>
    <row r="56" customHeight="1" spans="12:12">
      <c r="L56" s="21"/>
    </row>
    <row r="57" customHeight="1" spans="12:12">
      <c r="L57" s="21"/>
    </row>
    <row r="58" customHeight="1" spans="12:12">
      <c r="L58" s="21"/>
    </row>
    <row r="59" customHeight="1" spans="12:12">
      <c r="L59" s="21"/>
    </row>
    <row r="60" customHeight="1" spans="12:12">
      <c r="L60" s="21"/>
    </row>
    <row r="61" customHeight="1" spans="12:12">
      <c r="L61" s="21"/>
    </row>
    <row r="62" customHeight="1" spans="12:12">
      <c r="L62" s="21"/>
    </row>
    <row r="63" customHeight="1" spans="12:12">
      <c r="L63" s="21"/>
    </row>
    <row r="64" customHeight="1" spans="12:12">
      <c r="L64" s="21"/>
    </row>
    <row r="65" customHeight="1" spans="12:12">
      <c r="L65" s="21"/>
    </row>
    <row r="66" customHeight="1" spans="12:12">
      <c r="L66" s="21"/>
    </row>
    <row r="67" customHeight="1" spans="12:12">
      <c r="L67" s="21"/>
    </row>
    <row r="68" customHeight="1" spans="12:12">
      <c r="L68" s="21"/>
    </row>
    <row r="69" customHeight="1" spans="12:12">
      <c r="L69" s="21"/>
    </row>
    <row r="70" customHeight="1" spans="12:12">
      <c r="L70" s="21"/>
    </row>
    <row r="71" customHeight="1" spans="12:12">
      <c r="L71" s="21"/>
    </row>
    <row r="72" customHeight="1" spans="12:12">
      <c r="L72" s="21"/>
    </row>
    <row r="73" customHeight="1" spans="12:12">
      <c r="L73" s="21"/>
    </row>
    <row r="74" customHeight="1" spans="12:12">
      <c r="L74" s="21"/>
    </row>
    <row r="75" customHeight="1" spans="12:12">
      <c r="L75" s="21"/>
    </row>
    <row r="76" customHeight="1" spans="12:12">
      <c r="L76" s="21"/>
    </row>
    <row r="77" customHeight="1" spans="12:12">
      <c r="L77" s="21"/>
    </row>
    <row r="78" customHeight="1" spans="12:12">
      <c r="L78" s="21"/>
    </row>
    <row r="79" customHeight="1" spans="12:12">
      <c r="L79" s="21"/>
    </row>
    <row r="80" customHeight="1" spans="12:12">
      <c r="L80" s="21"/>
    </row>
    <row r="81" customHeight="1" spans="12:12">
      <c r="L81" s="21"/>
    </row>
    <row r="82" customHeight="1" spans="12:12">
      <c r="L82" s="21"/>
    </row>
    <row r="83" customHeight="1" spans="12:12">
      <c r="L83" s="21"/>
    </row>
    <row r="84" customHeight="1" spans="12:12">
      <c r="L84" s="21"/>
    </row>
    <row r="85" customHeight="1" spans="12:12">
      <c r="L85" s="21"/>
    </row>
    <row r="86" customHeight="1" spans="12:12">
      <c r="L86" s="21"/>
    </row>
    <row r="87" customHeight="1" spans="12:12">
      <c r="L87" s="21"/>
    </row>
    <row r="88" customHeight="1" spans="12:12">
      <c r="L88" s="21"/>
    </row>
    <row r="89" customHeight="1" spans="12:12">
      <c r="L89" s="21"/>
    </row>
    <row r="90" customHeight="1" spans="12:12">
      <c r="L90" s="21"/>
    </row>
    <row r="91" customHeight="1" spans="12:12">
      <c r="L91" s="21"/>
    </row>
    <row r="92" customHeight="1" spans="12:12">
      <c r="L92" s="21"/>
    </row>
    <row r="93" customHeight="1" spans="12:12">
      <c r="L93" s="21"/>
    </row>
    <row r="94" customHeight="1" spans="12:12">
      <c r="L94" s="21"/>
    </row>
    <row r="95" customHeight="1" spans="12:12">
      <c r="L95" s="21"/>
    </row>
    <row r="96" customHeight="1" spans="12:12">
      <c r="L96" s="21"/>
    </row>
    <row r="97" customHeight="1" spans="12:12">
      <c r="L97" s="21"/>
    </row>
    <row r="98" customHeight="1" spans="12:12">
      <c r="L98" s="21"/>
    </row>
    <row r="99" customHeight="1" spans="12:12">
      <c r="L99" s="21"/>
    </row>
    <row r="100" customHeight="1" spans="12:12">
      <c r="L100" s="21"/>
    </row>
    <row r="101" customHeight="1" spans="12:12">
      <c r="L101" s="21"/>
    </row>
    <row r="102" customHeight="1" spans="12:12">
      <c r="L102" s="21"/>
    </row>
    <row r="103" customHeight="1" spans="12:12">
      <c r="L103" s="21"/>
    </row>
    <row r="104" customHeight="1" spans="12:12">
      <c r="L104" s="21"/>
    </row>
    <row r="105" customHeight="1" spans="12:12">
      <c r="L105" s="21"/>
    </row>
    <row r="106" customHeight="1" spans="12:12">
      <c r="L106" s="21"/>
    </row>
    <row r="107" customHeight="1" spans="12:12">
      <c r="L107" s="21"/>
    </row>
    <row r="108" customHeight="1" spans="12:12">
      <c r="L108" s="21"/>
    </row>
    <row r="109" customHeight="1" spans="12:12">
      <c r="L109" s="21"/>
    </row>
    <row r="110" customHeight="1" spans="12:12">
      <c r="L110" s="21"/>
    </row>
    <row r="111" customHeight="1" spans="12:12">
      <c r="L111" s="21"/>
    </row>
    <row r="112" customHeight="1" spans="12:12">
      <c r="L112" s="21"/>
    </row>
    <row r="113" customHeight="1" spans="12:12">
      <c r="L113" s="21"/>
    </row>
    <row r="114" customHeight="1" spans="12:12">
      <c r="L114" s="21"/>
    </row>
    <row r="115" customHeight="1" spans="12:12">
      <c r="L115" s="21"/>
    </row>
    <row r="116" customHeight="1" spans="12:12">
      <c r="L116" s="21"/>
    </row>
    <row r="117" customHeight="1" spans="12:12">
      <c r="L117" s="21"/>
    </row>
    <row r="118" customHeight="1" spans="12:12">
      <c r="L118" s="21"/>
    </row>
    <row r="119" customHeight="1" spans="12:12">
      <c r="L119" s="21"/>
    </row>
    <row r="120" customHeight="1" spans="12:12">
      <c r="L120" s="21"/>
    </row>
    <row r="121" customHeight="1" spans="12:12">
      <c r="L121" s="21"/>
    </row>
    <row r="122" customHeight="1" spans="12:12">
      <c r="L122" s="21"/>
    </row>
    <row r="123" customHeight="1" spans="12:12">
      <c r="L123" s="21"/>
    </row>
    <row r="124" customHeight="1" spans="12:12">
      <c r="L124" s="21"/>
    </row>
    <row r="125" customHeight="1" spans="12:12">
      <c r="L125" s="21"/>
    </row>
    <row r="126" customHeight="1" spans="12:12">
      <c r="L126" s="21"/>
    </row>
    <row r="127" customHeight="1" spans="12:12">
      <c r="L127" s="21"/>
    </row>
    <row r="128" customHeight="1" spans="12:12">
      <c r="L128" s="21"/>
    </row>
    <row r="129" customHeight="1" spans="12:12">
      <c r="L129" s="21"/>
    </row>
    <row r="130" customHeight="1" spans="12:12">
      <c r="L130" s="21"/>
    </row>
    <row r="131" customHeight="1" spans="12:12">
      <c r="L131" s="21"/>
    </row>
    <row r="132" customHeight="1" spans="12:12">
      <c r="L132" s="21"/>
    </row>
    <row r="133" customHeight="1" spans="12:12">
      <c r="L133" s="21"/>
    </row>
    <row r="134" customHeight="1" spans="12:12">
      <c r="L134" s="21"/>
    </row>
    <row r="135" customHeight="1" spans="12:12">
      <c r="L135" s="21"/>
    </row>
    <row r="136" customHeight="1" spans="12:12">
      <c r="L136" s="21"/>
    </row>
    <row r="137" customHeight="1" spans="12:12">
      <c r="L137" s="21"/>
    </row>
    <row r="138" customHeight="1" spans="12:12">
      <c r="L138" s="21"/>
    </row>
    <row r="139" customHeight="1" spans="12:12">
      <c r="L139" s="21"/>
    </row>
    <row r="140" customHeight="1" spans="12:12">
      <c r="L140" s="21"/>
    </row>
    <row r="141" customHeight="1" spans="12:12">
      <c r="L141" s="21"/>
    </row>
    <row r="142" customHeight="1" spans="12:12">
      <c r="L142" s="21"/>
    </row>
    <row r="143" customHeight="1" spans="12:12">
      <c r="L143" s="21"/>
    </row>
    <row r="144" customHeight="1" spans="12:12">
      <c r="L144" s="21"/>
    </row>
    <row r="145" customHeight="1" spans="12:12">
      <c r="L145" s="21"/>
    </row>
    <row r="146" customHeight="1" spans="12:12">
      <c r="L146" s="21"/>
    </row>
    <row r="147" customHeight="1" spans="12:12">
      <c r="L147" s="21"/>
    </row>
    <row r="148" customHeight="1" spans="12:12">
      <c r="L148" s="21"/>
    </row>
    <row r="149" customHeight="1" spans="12:12">
      <c r="L149" s="21"/>
    </row>
    <row r="150" customHeight="1" spans="12:12">
      <c r="L150" s="21"/>
    </row>
    <row r="151" customHeight="1" spans="12:12">
      <c r="L151" s="21"/>
    </row>
    <row r="152" customHeight="1" spans="12:12">
      <c r="L152" s="21"/>
    </row>
    <row r="153" customHeight="1" spans="12:12">
      <c r="L153" s="21"/>
    </row>
    <row r="154" customHeight="1" spans="12:12">
      <c r="L154" s="21"/>
    </row>
    <row r="155" customHeight="1" spans="12:12">
      <c r="L155" s="21"/>
    </row>
    <row r="156" customHeight="1" spans="12:12">
      <c r="L156" s="21"/>
    </row>
    <row r="157" customHeight="1" spans="12:12">
      <c r="L157" s="21"/>
    </row>
    <row r="158" customHeight="1" spans="12:12">
      <c r="L158" s="21"/>
    </row>
    <row r="159" customHeight="1" spans="12:12">
      <c r="L159" s="21"/>
    </row>
    <row r="160" customHeight="1" spans="12:12">
      <c r="L160" s="21"/>
    </row>
    <row r="161" customHeight="1" spans="12:12">
      <c r="L161" s="21"/>
    </row>
    <row r="162" customHeight="1" spans="12:12">
      <c r="L162" s="21"/>
    </row>
    <row r="163" customHeight="1" spans="12:12">
      <c r="L163" s="21"/>
    </row>
    <row r="164" customHeight="1" spans="12:12">
      <c r="L164" s="21"/>
    </row>
    <row r="165" customHeight="1" spans="12:12">
      <c r="L165" s="21"/>
    </row>
    <row r="166" customHeight="1" spans="12:12">
      <c r="L166" s="21"/>
    </row>
    <row r="167" customHeight="1" spans="12:12">
      <c r="L167" s="21"/>
    </row>
    <row r="168" customHeight="1" spans="12:12">
      <c r="L168" s="21"/>
    </row>
    <row r="169" customHeight="1" spans="12:12">
      <c r="L169" s="21"/>
    </row>
    <row r="170" customHeight="1" spans="12:12">
      <c r="L170" s="21"/>
    </row>
    <row r="171" customHeight="1" spans="12:12">
      <c r="L171" s="21"/>
    </row>
    <row r="172" customHeight="1" spans="12:12">
      <c r="L172" s="21"/>
    </row>
    <row r="173" customHeight="1" spans="12:12">
      <c r="L173" s="21"/>
    </row>
    <row r="174" customHeight="1" spans="12:12">
      <c r="L174" s="21"/>
    </row>
    <row r="175" customHeight="1" spans="12:12">
      <c r="L175" s="21"/>
    </row>
    <row r="176" customHeight="1" spans="12:12">
      <c r="L176" s="21"/>
    </row>
    <row r="177" customHeight="1" spans="12:12">
      <c r="L177" s="21"/>
    </row>
    <row r="178" customHeight="1" spans="12:12">
      <c r="L178" s="21"/>
    </row>
    <row r="179" customHeight="1" spans="12:12">
      <c r="L179" s="21"/>
    </row>
    <row r="180" customHeight="1" spans="12:12">
      <c r="L180" s="21"/>
    </row>
    <row r="181" customHeight="1" spans="12:12">
      <c r="L181" s="21"/>
    </row>
    <row r="182" customHeight="1" spans="12:12">
      <c r="L182" s="21"/>
    </row>
    <row r="183" customHeight="1" spans="12:12">
      <c r="L183" s="21"/>
    </row>
    <row r="184" customHeight="1" spans="12:12">
      <c r="L184" s="21"/>
    </row>
    <row r="185" customHeight="1" spans="12:12">
      <c r="L185" s="21"/>
    </row>
    <row r="186" customHeight="1" spans="12:12">
      <c r="L186" s="21"/>
    </row>
    <row r="187" customHeight="1" spans="12:12">
      <c r="L187" s="21"/>
    </row>
    <row r="188" customHeight="1" spans="12:12">
      <c r="L188" s="21"/>
    </row>
    <row r="189" customHeight="1" spans="12:12">
      <c r="L189" s="21"/>
    </row>
    <row r="190" customHeight="1" spans="12:12">
      <c r="L190" s="21"/>
    </row>
    <row r="191" customHeight="1" spans="12:12">
      <c r="L191" s="21"/>
    </row>
    <row r="192" customHeight="1" spans="12:12">
      <c r="L192" s="21"/>
    </row>
    <row r="193" customHeight="1" spans="12:12">
      <c r="L193" s="21"/>
    </row>
    <row r="194" customHeight="1" spans="12:12">
      <c r="L194" s="21"/>
    </row>
    <row r="195" customHeight="1" spans="12:12">
      <c r="L195" s="21"/>
    </row>
    <row r="196" customHeight="1" spans="12:12">
      <c r="L196" s="21"/>
    </row>
    <row r="197" customHeight="1" spans="12:12">
      <c r="L197" s="21"/>
    </row>
    <row r="198" customHeight="1" spans="12:12">
      <c r="L198" s="21"/>
    </row>
    <row r="199" customHeight="1" spans="12:12">
      <c r="L199" s="21"/>
    </row>
    <row r="200" customHeight="1" spans="12:12">
      <c r="L200" s="21"/>
    </row>
    <row r="201" customHeight="1" spans="12:12">
      <c r="L201" s="21"/>
    </row>
    <row r="202" customHeight="1" spans="12:12">
      <c r="L202" s="21"/>
    </row>
    <row r="203" customHeight="1" spans="12:12">
      <c r="L203" s="21"/>
    </row>
    <row r="204" customHeight="1" spans="12:12">
      <c r="L204" s="21"/>
    </row>
    <row r="205" customHeight="1" spans="12:12">
      <c r="L205" s="21"/>
    </row>
    <row r="206" customHeight="1" spans="12:12">
      <c r="L206" s="21"/>
    </row>
    <row r="207" customHeight="1" spans="12:12">
      <c r="L207" s="21"/>
    </row>
    <row r="208" customHeight="1" spans="12:12">
      <c r="L208" s="21"/>
    </row>
    <row r="209" customHeight="1" spans="12:12">
      <c r="L209" s="21"/>
    </row>
    <row r="210" customHeight="1" spans="12:12">
      <c r="L210" s="21"/>
    </row>
    <row r="211" customHeight="1" spans="12:12">
      <c r="L211" s="21"/>
    </row>
    <row r="212" customHeight="1" spans="12:12">
      <c r="L212" s="21"/>
    </row>
    <row r="213" customHeight="1" spans="12:12">
      <c r="L213" s="21"/>
    </row>
    <row r="214" customHeight="1" spans="12:12">
      <c r="L214" s="21"/>
    </row>
    <row r="215" customHeight="1" spans="12:12">
      <c r="L215" s="21"/>
    </row>
    <row r="216" customHeight="1" spans="12:12">
      <c r="L216" s="21"/>
    </row>
    <row r="217" customHeight="1" spans="12:12">
      <c r="L217" s="21"/>
    </row>
    <row r="218" customHeight="1" spans="12:12">
      <c r="L218" s="21"/>
    </row>
    <row r="219" customHeight="1" spans="12:12">
      <c r="L219" s="21"/>
    </row>
    <row r="220" customHeight="1" spans="12:12">
      <c r="L220" s="21"/>
    </row>
    <row r="221" customHeight="1" spans="12:12">
      <c r="L221" s="21"/>
    </row>
    <row r="222" customHeight="1" spans="12:12">
      <c r="L222" s="21"/>
    </row>
    <row r="223" customHeight="1" spans="12:12">
      <c r="L223" s="21"/>
    </row>
    <row r="224" customHeight="1" spans="12:12">
      <c r="L224" s="21"/>
    </row>
    <row r="225" customHeight="1" spans="12:12">
      <c r="L225" s="21"/>
    </row>
    <row r="226" customHeight="1" spans="12:12">
      <c r="L226" s="21"/>
    </row>
    <row r="227" customHeight="1" spans="12:12">
      <c r="L227" s="21"/>
    </row>
    <row r="228" customHeight="1" spans="12:12">
      <c r="L228" s="21"/>
    </row>
    <row r="229" customHeight="1" spans="12:12">
      <c r="L229" s="21"/>
    </row>
    <row r="230" customHeight="1" spans="12:12">
      <c r="L230" s="21"/>
    </row>
    <row r="231" customHeight="1" spans="12:12">
      <c r="L231" s="21"/>
    </row>
    <row r="232" customHeight="1" spans="12:12">
      <c r="L232" s="21"/>
    </row>
    <row r="233" customHeight="1" spans="12:12">
      <c r="L233" s="21"/>
    </row>
    <row r="234" customHeight="1" spans="12:12">
      <c r="L234" s="21"/>
    </row>
    <row r="235" customHeight="1" spans="12:12">
      <c r="L235" s="21"/>
    </row>
    <row r="236" customHeight="1" spans="12:12">
      <c r="L236" s="21"/>
    </row>
    <row r="237" customHeight="1" spans="12:12">
      <c r="L237" s="21"/>
    </row>
    <row r="238" customHeight="1" spans="12:12">
      <c r="L238" s="21"/>
    </row>
    <row r="239" customHeight="1" spans="12:12">
      <c r="L239" s="21"/>
    </row>
    <row r="240" customHeight="1" spans="12:12">
      <c r="L240" s="21"/>
    </row>
    <row r="241" customHeight="1" spans="12:12">
      <c r="L241" s="21"/>
    </row>
    <row r="242" customHeight="1" spans="12:12">
      <c r="L242" s="21"/>
    </row>
    <row r="243" customHeight="1" spans="12:12">
      <c r="L243" s="21"/>
    </row>
    <row r="244" customHeight="1" spans="12:12">
      <c r="L244" s="21"/>
    </row>
    <row r="245" customHeight="1" spans="12:12">
      <c r="L245" s="21"/>
    </row>
    <row r="246" customHeight="1" spans="12:12">
      <c r="L246" s="21"/>
    </row>
    <row r="247" customHeight="1" spans="12:12">
      <c r="L247" s="21"/>
    </row>
    <row r="248" customHeight="1" spans="12:12">
      <c r="L248" s="21"/>
    </row>
    <row r="249" customHeight="1" spans="12:12">
      <c r="L249" s="21"/>
    </row>
    <row r="250" customHeight="1" spans="12:12">
      <c r="L250" s="21"/>
    </row>
    <row r="251" customHeight="1" spans="12:12">
      <c r="L251" s="21"/>
    </row>
    <row r="252" customHeight="1" spans="12:12">
      <c r="L252" s="21"/>
    </row>
    <row r="253" customHeight="1" spans="12:12">
      <c r="L253" s="21"/>
    </row>
    <row r="254" customHeight="1" spans="12:12">
      <c r="L254" s="21"/>
    </row>
  </sheetData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zoomScaleSheetLayoutView="60" workbookViewId="0">
      <selection activeCell="J14" sqref="J14"/>
    </sheetView>
  </sheetViews>
  <sheetFormatPr defaultColWidth="8.88571428571429" defaultRowHeight="12.75" outlineLevelCol="6"/>
  <cols>
    <col min="1" max="1" width="21.847619047619" customWidth="1"/>
    <col min="2" max="2" width="46.4285714285714" customWidth="1"/>
    <col min="3" max="5" width="29.7142857142857" customWidth="1"/>
    <col min="6" max="6" width="9.15238095238095" customWidth="1"/>
    <col min="7" max="7" width="13.5714285714286" customWidth="1"/>
    <col min="8" max="8" width="9.15238095238095" customWidth="1"/>
  </cols>
  <sheetData>
    <row r="1" ht="21" customHeight="1" spans="1:7">
      <c r="A1" s="15"/>
      <c r="B1" s="15"/>
      <c r="C1" s="15"/>
      <c r="D1" s="15"/>
      <c r="E1" s="15"/>
      <c r="F1" s="15"/>
      <c r="G1" s="15"/>
    </row>
    <row r="2" ht="29.25" customHeight="1" spans="1:7">
      <c r="A2" s="17" t="s">
        <v>102</v>
      </c>
      <c r="B2" s="17"/>
      <c r="C2" s="17"/>
      <c r="D2" s="17"/>
      <c r="E2" s="17"/>
      <c r="F2" s="18"/>
      <c r="G2" s="18"/>
    </row>
    <row r="3" ht="21" customHeight="1" spans="1:7">
      <c r="A3" s="23" t="s">
        <v>103</v>
      </c>
      <c r="B3" s="20"/>
      <c r="C3" s="20"/>
      <c r="D3" s="20"/>
      <c r="E3" s="26" t="s">
        <v>2</v>
      </c>
      <c r="F3" s="15"/>
      <c r="G3" s="15"/>
    </row>
    <row r="4" ht="21" customHeight="1" spans="1:7">
      <c r="A4" s="3" t="s">
        <v>104</v>
      </c>
      <c r="B4" s="3"/>
      <c r="C4" s="57" t="s">
        <v>36</v>
      </c>
      <c r="D4" s="10" t="s">
        <v>105</v>
      </c>
      <c r="E4" s="3" t="s">
        <v>106</v>
      </c>
      <c r="F4" s="15"/>
      <c r="G4" s="15"/>
    </row>
    <row r="5" ht="21" customHeight="1" spans="1:7">
      <c r="A5" s="3" t="s">
        <v>107</v>
      </c>
      <c r="B5" s="3" t="s">
        <v>108</v>
      </c>
      <c r="C5" s="57"/>
      <c r="D5" s="10"/>
      <c r="E5" s="3"/>
      <c r="F5" s="15"/>
      <c r="G5" s="15"/>
    </row>
    <row r="6" ht="21" customHeight="1" spans="1:7">
      <c r="A6" s="11" t="s">
        <v>50</v>
      </c>
      <c r="B6" s="11" t="s">
        <v>50</v>
      </c>
      <c r="C6" s="11">
        <v>1</v>
      </c>
      <c r="D6" s="3">
        <f>C6+1</f>
        <v>2</v>
      </c>
      <c r="E6" s="38">
        <f>D6+1</f>
        <v>3</v>
      </c>
      <c r="F6" s="15"/>
      <c r="G6" s="15"/>
    </row>
    <row r="7" ht="27" customHeight="1" spans="1:7">
      <c r="A7" s="24" t="s">
        <v>51</v>
      </c>
      <c r="B7" s="24" t="s">
        <v>36</v>
      </c>
      <c r="C7" s="24">
        <f>+D7+E7</f>
        <v>5419.609939</v>
      </c>
      <c r="D7" s="24">
        <f>+D8+D14+D18+D21+D29+D32</f>
        <v>823.71787</v>
      </c>
      <c r="E7" s="24">
        <f>+E8+E18+E14+E21+E29+E32</f>
        <v>4595.892069</v>
      </c>
      <c r="F7" s="15"/>
      <c r="G7" s="15"/>
    </row>
    <row r="8" ht="27" customHeight="1" spans="1:5">
      <c r="A8" s="24" t="s">
        <v>52</v>
      </c>
      <c r="B8" s="24" t="s">
        <v>9</v>
      </c>
      <c r="C8" s="24">
        <v>105.78505</v>
      </c>
      <c r="D8" s="24">
        <v>101.057892</v>
      </c>
      <c r="E8" s="24">
        <v>4.727158</v>
      </c>
    </row>
    <row r="9" ht="27" customHeight="1" spans="1:5">
      <c r="A9" s="24" t="s">
        <v>53</v>
      </c>
      <c r="B9" s="24" t="s">
        <v>54</v>
      </c>
      <c r="C9" s="24">
        <v>104.666902</v>
      </c>
      <c r="D9" s="24">
        <v>99.939744</v>
      </c>
      <c r="E9" s="24">
        <v>4.727158</v>
      </c>
    </row>
    <row r="10" ht="27" customHeight="1" spans="1:5">
      <c r="A10" s="24" t="s">
        <v>55</v>
      </c>
      <c r="B10" s="24" t="s">
        <v>56</v>
      </c>
      <c r="C10" s="24">
        <v>66.626496</v>
      </c>
      <c r="D10" s="24">
        <v>66.626496</v>
      </c>
      <c r="E10" s="24"/>
    </row>
    <row r="11" ht="27" customHeight="1" spans="1:5">
      <c r="A11" s="24" t="s">
        <v>57</v>
      </c>
      <c r="B11" s="24" t="s">
        <v>58</v>
      </c>
      <c r="C11" s="24">
        <v>38.040406</v>
      </c>
      <c r="D11" s="24">
        <v>33.313248</v>
      </c>
      <c r="E11" s="24">
        <v>4.727158</v>
      </c>
    </row>
    <row r="12" ht="27" customHeight="1" spans="1:5">
      <c r="A12" s="24" t="s">
        <v>59</v>
      </c>
      <c r="B12" s="24" t="s">
        <v>60</v>
      </c>
      <c r="C12" s="24">
        <v>1.118148</v>
      </c>
      <c r="D12" s="24">
        <v>1.118148</v>
      </c>
      <c r="E12" s="24"/>
    </row>
    <row r="13" ht="27" customHeight="1" spans="1:5">
      <c r="A13" s="24" t="s">
        <v>61</v>
      </c>
      <c r="B13" s="24" t="s">
        <v>62</v>
      </c>
      <c r="C13" s="24">
        <v>1.118148</v>
      </c>
      <c r="D13" s="24">
        <v>1.118148</v>
      </c>
      <c r="E13" s="24"/>
    </row>
    <row r="14" ht="27" customHeight="1" spans="1:5">
      <c r="A14" s="24" t="s">
        <v>63</v>
      </c>
      <c r="B14" s="24" t="s">
        <v>11</v>
      </c>
      <c r="C14" s="24">
        <v>40.827594</v>
      </c>
      <c r="D14" s="24">
        <v>40.827594</v>
      </c>
      <c r="E14" s="24"/>
    </row>
    <row r="15" ht="27" customHeight="1" spans="1:5">
      <c r="A15" s="24" t="s">
        <v>64</v>
      </c>
      <c r="B15" s="24" t="s">
        <v>65</v>
      </c>
      <c r="C15" s="24">
        <v>40.827594</v>
      </c>
      <c r="D15" s="24">
        <v>40.827594</v>
      </c>
      <c r="E15" s="24"/>
    </row>
    <row r="16" ht="27" customHeight="1" spans="1:5">
      <c r="A16" s="24" t="s">
        <v>66</v>
      </c>
      <c r="B16" s="24" t="s">
        <v>67</v>
      </c>
      <c r="C16" s="24">
        <v>30.040805</v>
      </c>
      <c r="D16" s="24">
        <v>30.040805</v>
      </c>
      <c r="E16" s="24"/>
    </row>
    <row r="17" ht="27" customHeight="1" spans="1:5">
      <c r="A17" s="24" t="s">
        <v>68</v>
      </c>
      <c r="B17" s="24" t="s">
        <v>69</v>
      </c>
      <c r="C17" s="24">
        <v>10.786789</v>
      </c>
      <c r="D17" s="24">
        <v>10.786789</v>
      </c>
      <c r="E17" s="24"/>
    </row>
    <row r="18" ht="27" customHeight="1" spans="1:5">
      <c r="A18" s="24" t="s">
        <v>70</v>
      </c>
      <c r="B18" s="24" t="s">
        <v>13</v>
      </c>
      <c r="C18" s="24">
        <v>600.0365</v>
      </c>
      <c r="D18" s="24"/>
      <c r="E18" s="24">
        <v>600.0365</v>
      </c>
    </row>
    <row r="19" ht="27" customHeight="1" spans="1:5">
      <c r="A19" s="24" t="s">
        <v>71</v>
      </c>
      <c r="B19" s="24" t="s">
        <v>72</v>
      </c>
      <c r="C19" s="24">
        <v>600.0365</v>
      </c>
      <c r="D19" s="24"/>
      <c r="E19" s="24">
        <v>600.0365</v>
      </c>
    </row>
    <row r="20" ht="27" customHeight="1" spans="1:5">
      <c r="A20" s="24" t="s">
        <v>73</v>
      </c>
      <c r="B20" s="24" t="s">
        <v>74</v>
      </c>
      <c r="C20" s="24">
        <v>600.0365</v>
      </c>
      <c r="D20" s="24"/>
      <c r="E20" s="24">
        <v>600.0365</v>
      </c>
    </row>
    <row r="21" ht="27" customHeight="1" spans="1:5">
      <c r="A21" s="24" t="s">
        <v>75</v>
      </c>
      <c r="B21" s="24" t="s">
        <v>15</v>
      </c>
      <c r="C21" s="24">
        <v>4215.769968</v>
      </c>
      <c r="D21" s="24">
        <v>625.8301</v>
      </c>
      <c r="E21" s="24">
        <v>3589.939868</v>
      </c>
    </row>
    <row r="22" ht="27" customHeight="1" spans="1:5">
      <c r="A22" s="24" t="s">
        <v>76</v>
      </c>
      <c r="B22" s="24" t="s">
        <v>77</v>
      </c>
      <c r="C22" s="24">
        <v>1535.2301</v>
      </c>
      <c r="D22" s="24">
        <v>625.8301</v>
      </c>
      <c r="E22" s="24">
        <v>909.4</v>
      </c>
    </row>
    <row r="23" ht="27" customHeight="1" spans="1:5">
      <c r="A23" s="24" t="s">
        <v>78</v>
      </c>
      <c r="B23" s="24" t="s">
        <v>79</v>
      </c>
      <c r="C23" s="24">
        <v>625.8301</v>
      </c>
      <c r="D23" s="24">
        <v>625.8301</v>
      </c>
      <c r="E23" s="24"/>
    </row>
    <row r="24" ht="27" customHeight="1" spans="1:5">
      <c r="A24" s="24" t="s">
        <v>80</v>
      </c>
      <c r="B24" s="24" t="s">
        <v>81</v>
      </c>
      <c r="C24" s="24">
        <v>909.4</v>
      </c>
      <c r="D24" s="24"/>
      <c r="E24" s="24">
        <v>909.4</v>
      </c>
    </row>
    <row r="25" ht="27" customHeight="1" spans="1:5">
      <c r="A25" s="24" t="s">
        <v>82</v>
      </c>
      <c r="B25" s="24" t="s">
        <v>83</v>
      </c>
      <c r="C25" s="24">
        <v>2610.117532</v>
      </c>
      <c r="D25" s="24"/>
      <c r="E25" s="24">
        <v>2610.117532</v>
      </c>
    </row>
    <row r="26" ht="27" customHeight="1" spans="1:5">
      <c r="A26" s="24" t="s">
        <v>84</v>
      </c>
      <c r="B26" s="24" t="s">
        <v>85</v>
      </c>
      <c r="C26" s="24">
        <v>2610.117532</v>
      </c>
      <c r="D26" s="24"/>
      <c r="E26" s="24">
        <v>2610.117532</v>
      </c>
    </row>
    <row r="27" ht="27" customHeight="1" spans="1:5">
      <c r="A27" s="24" t="s">
        <v>86</v>
      </c>
      <c r="B27" s="24" t="s">
        <v>87</v>
      </c>
      <c r="C27" s="24">
        <v>70.422336</v>
      </c>
      <c r="D27" s="24"/>
      <c r="E27" s="24">
        <v>70.422336</v>
      </c>
    </row>
    <row r="28" ht="27" customHeight="1" spans="1:5">
      <c r="A28" s="24" t="s">
        <v>88</v>
      </c>
      <c r="B28" s="24" t="s">
        <v>89</v>
      </c>
      <c r="C28" s="24">
        <v>70.422336</v>
      </c>
      <c r="D28" s="24"/>
      <c r="E28" s="24">
        <v>70.422336</v>
      </c>
    </row>
    <row r="29" ht="27" customHeight="1" spans="1:5">
      <c r="A29" s="24" t="s">
        <v>90</v>
      </c>
      <c r="B29" s="24" t="s">
        <v>17</v>
      </c>
      <c r="C29" s="24">
        <v>114.2</v>
      </c>
      <c r="D29" s="24"/>
      <c r="E29" s="24">
        <v>114.2</v>
      </c>
    </row>
    <row r="30" ht="27" customHeight="1" spans="1:5">
      <c r="A30" s="24" t="s">
        <v>71</v>
      </c>
      <c r="B30" s="24" t="s">
        <v>91</v>
      </c>
      <c r="C30" s="24">
        <v>114.2</v>
      </c>
      <c r="D30" s="24"/>
      <c r="E30" s="24">
        <v>114.2</v>
      </c>
    </row>
    <row r="31" ht="27" customHeight="1" spans="1:5">
      <c r="A31" s="24" t="s">
        <v>92</v>
      </c>
      <c r="B31" s="24" t="s">
        <v>93</v>
      </c>
      <c r="C31" s="24">
        <v>114.2</v>
      </c>
      <c r="D31" s="24"/>
      <c r="E31" s="24">
        <v>114.2</v>
      </c>
    </row>
    <row r="32" ht="27" customHeight="1" spans="1:5">
      <c r="A32" s="24" t="s">
        <v>94</v>
      </c>
      <c r="B32" s="24" t="s">
        <v>19</v>
      </c>
      <c r="C32" s="24">
        <v>342.990827</v>
      </c>
      <c r="D32" s="24">
        <v>56.002284</v>
      </c>
      <c r="E32" s="24">
        <v>286.988543</v>
      </c>
    </row>
    <row r="33" ht="27" customHeight="1" spans="1:5">
      <c r="A33" s="24" t="s">
        <v>95</v>
      </c>
      <c r="B33" s="24" t="s">
        <v>96</v>
      </c>
      <c r="C33" s="24">
        <v>56.002284</v>
      </c>
      <c r="D33" s="24">
        <v>56.002284</v>
      </c>
      <c r="E33" s="24"/>
    </row>
    <row r="34" ht="27" customHeight="1" spans="1:5">
      <c r="A34" s="24" t="s">
        <v>97</v>
      </c>
      <c r="B34" s="24" t="s">
        <v>98</v>
      </c>
      <c r="C34" s="24">
        <v>56.002284</v>
      </c>
      <c r="D34" s="24">
        <v>56.002284</v>
      </c>
      <c r="E34" s="24"/>
    </row>
    <row r="35" ht="27" customHeight="1" spans="1:5">
      <c r="A35" s="24" t="s">
        <v>71</v>
      </c>
      <c r="B35" s="24" t="s">
        <v>99</v>
      </c>
      <c r="C35" s="24">
        <v>286.988543</v>
      </c>
      <c r="D35" s="24"/>
      <c r="E35" s="24">
        <v>286.988543</v>
      </c>
    </row>
    <row r="36" ht="27" customHeight="1" spans="1:5">
      <c r="A36" s="24" t="s">
        <v>100</v>
      </c>
      <c r="B36" s="24" t="s">
        <v>101</v>
      </c>
      <c r="C36" s="24">
        <v>286.988543</v>
      </c>
      <c r="D36" s="24"/>
      <c r="E36" s="24">
        <v>286.988543</v>
      </c>
    </row>
    <row r="37" ht="27" customHeight="1" spans="1:5">
      <c r="A37" s="25"/>
      <c r="B37" s="25"/>
      <c r="C37" s="25"/>
      <c r="D37" s="25"/>
      <c r="E37" s="25"/>
    </row>
  </sheetData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D11" sqref="D11"/>
    </sheetView>
  </sheetViews>
  <sheetFormatPr defaultColWidth="8.88571428571429" defaultRowHeight="12.75"/>
  <cols>
    <col min="1" max="1" width="32.5714285714286" customWidth="1"/>
    <col min="2" max="2" width="22.847619047619" customWidth="1"/>
    <col min="3" max="3" width="36" customWidth="1"/>
    <col min="4" max="4" width="23" customWidth="1"/>
    <col min="5" max="5" width="21.5714285714286" customWidth="1"/>
    <col min="6" max="7" width="23.5714285714286" customWidth="1"/>
    <col min="8" max="34" width="9.15238095238095" customWidth="1"/>
  </cols>
  <sheetData>
    <row r="1" ht="19.5" customHeight="1" spans="1:7">
      <c r="A1" s="15"/>
      <c r="B1" s="39"/>
      <c r="C1" s="15"/>
      <c r="D1" s="15"/>
      <c r="E1" s="15"/>
      <c r="F1" s="40"/>
      <c r="G1" s="20"/>
    </row>
    <row r="2" ht="29.25" customHeight="1" spans="1:7">
      <c r="A2" s="41" t="s">
        <v>109</v>
      </c>
      <c r="B2" s="42"/>
      <c r="C2" s="41"/>
      <c r="D2" s="41"/>
      <c r="E2" s="41"/>
      <c r="F2" s="41"/>
      <c r="G2" s="20"/>
    </row>
    <row r="3" ht="17.25" customHeight="1" spans="1:7">
      <c r="A3" s="23" t="s">
        <v>33</v>
      </c>
      <c r="B3" s="43"/>
      <c r="C3" s="20"/>
      <c r="D3" s="20"/>
      <c r="E3" s="20"/>
      <c r="F3" s="16"/>
      <c r="G3" s="26" t="s">
        <v>2</v>
      </c>
    </row>
    <row r="4" ht="17.25" customHeight="1" spans="1:7">
      <c r="A4" s="3" t="s">
        <v>3</v>
      </c>
      <c r="B4" s="3"/>
      <c r="C4" s="3" t="s">
        <v>110</v>
      </c>
      <c r="D4" s="3"/>
      <c r="E4" s="3"/>
      <c r="F4" s="3"/>
      <c r="G4" s="3"/>
    </row>
    <row r="5" ht="17.25" customHeight="1" spans="1:7">
      <c r="A5" s="3" t="s">
        <v>5</v>
      </c>
      <c r="B5" s="44" t="s">
        <v>6</v>
      </c>
      <c r="C5" s="45" t="s">
        <v>7</v>
      </c>
      <c r="D5" s="45" t="s">
        <v>36</v>
      </c>
      <c r="E5" s="45" t="s">
        <v>111</v>
      </c>
      <c r="F5" s="45" t="s">
        <v>112</v>
      </c>
      <c r="G5" s="7" t="s">
        <v>113</v>
      </c>
    </row>
    <row r="6" ht="17.25" customHeight="1" spans="1:7">
      <c r="A6" s="46" t="s">
        <v>8</v>
      </c>
      <c r="B6" s="5">
        <f>+B7+B8</f>
        <v>5234.987603</v>
      </c>
      <c r="C6" s="24" t="s">
        <v>114</v>
      </c>
      <c r="D6" s="6">
        <v>5234.987603</v>
      </c>
      <c r="E6" s="6">
        <v>2624.870071</v>
      </c>
      <c r="F6" s="6">
        <v>2610.117532</v>
      </c>
      <c r="G6" s="47" t="s">
        <v>28</v>
      </c>
    </row>
    <row r="7" ht="17.25" customHeight="1" spans="1:7">
      <c r="A7" s="46" t="s">
        <v>115</v>
      </c>
      <c r="B7" s="48">
        <v>2624.870071</v>
      </c>
      <c r="C7" s="5" t="s">
        <v>9</v>
      </c>
      <c r="D7" s="5">
        <v>105.78505</v>
      </c>
      <c r="E7" s="6">
        <v>105.78505</v>
      </c>
      <c r="F7" s="6" t="s">
        <v>28</v>
      </c>
      <c r="G7" s="47"/>
    </row>
    <row r="8" ht="17.25" customHeight="1" spans="1:7">
      <c r="A8" s="46" t="s">
        <v>116</v>
      </c>
      <c r="B8" s="48">
        <v>2610.117532</v>
      </c>
      <c r="C8" s="5" t="s">
        <v>11</v>
      </c>
      <c r="D8" s="6">
        <v>40.827594</v>
      </c>
      <c r="E8" s="6">
        <v>40.827594</v>
      </c>
      <c r="F8" s="6" t="s">
        <v>28</v>
      </c>
      <c r="G8" s="47"/>
    </row>
    <row r="9" ht="17.25" customHeight="1" spans="1:7">
      <c r="A9" s="46" t="s">
        <v>117</v>
      </c>
      <c r="B9" s="49"/>
      <c r="C9" s="5" t="s">
        <v>13</v>
      </c>
      <c r="D9" s="6">
        <v>600.0365</v>
      </c>
      <c r="E9" s="6">
        <v>600.0365</v>
      </c>
      <c r="F9" s="6" t="s">
        <v>28</v>
      </c>
      <c r="G9" s="47"/>
    </row>
    <row r="10" ht="17.25" customHeight="1" spans="1:7">
      <c r="A10" s="46"/>
      <c r="B10" s="49"/>
      <c r="C10" s="5" t="s">
        <v>15</v>
      </c>
      <c r="D10" s="6">
        <v>4145.347632</v>
      </c>
      <c r="E10" s="6">
        <v>1535.2301</v>
      </c>
      <c r="F10" s="6">
        <v>2610.117532</v>
      </c>
      <c r="G10" s="47"/>
    </row>
    <row r="11" ht="17.25" customHeight="1" spans="1:7">
      <c r="A11" s="46"/>
      <c r="B11" s="49"/>
      <c r="C11" s="5" t="s">
        <v>19</v>
      </c>
      <c r="D11" s="6">
        <v>342.990827</v>
      </c>
      <c r="E11" s="6">
        <v>342.990827</v>
      </c>
      <c r="F11" s="6" t="s">
        <v>28</v>
      </c>
      <c r="G11" s="47"/>
    </row>
    <row r="12" ht="17.25" customHeight="1" spans="1:7">
      <c r="A12" s="50"/>
      <c r="B12" s="51"/>
      <c r="C12" s="5" t="str">
        <f>IF(ISBLANK('财拨总表（引用）'!A12)," ",'财拨总表（引用）'!A12)</f>
        <v> </v>
      </c>
      <c r="D12" s="6" t="str">
        <f>IF(ISBLANK('财拨总表（引用）'!B12)," ",'财拨总表（引用）'!B12)</f>
        <v> </v>
      </c>
      <c r="E12" s="6" t="str">
        <f>IF(ISBLANK('财拨总表（引用）'!C12)," ",'财拨总表（引用）'!C12)</f>
        <v> </v>
      </c>
      <c r="F12" s="6" t="str">
        <f>IF(ISBLANK('财拨总表（引用）'!D12)," ",'财拨总表（引用）'!D12)</f>
        <v> </v>
      </c>
      <c r="G12" s="47"/>
    </row>
    <row r="13" ht="17.25" customHeight="1" spans="1:7">
      <c r="A13" s="50"/>
      <c r="B13" s="51"/>
      <c r="C13" s="5" t="str">
        <f>IF(ISBLANK('财拨总表（引用）'!A13)," ",'财拨总表（引用）'!A13)</f>
        <v> </v>
      </c>
      <c r="D13" s="6" t="str">
        <f>IF(ISBLANK('财拨总表（引用）'!B13)," ",'财拨总表（引用）'!B13)</f>
        <v> </v>
      </c>
      <c r="E13" s="6" t="str">
        <f>IF(ISBLANK('财拨总表（引用）'!C13)," ",'财拨总表（引用）'!C13)</f>
        <v> </v>
      </c>
      <c r="F13" s="6" t="str">
        <f>IF(ISBLANK('财拨总表（引用）'!D13)," ",'财拨总表（引用）'!D13)</f>
        <v> </v>
      </c>
      <c r="G13" s="47"/>
    </row>
    <row r="14" ht="17.25" customHeight="1" spans="1:7">
      <c r="A14" s="50"/>
      <c r="B14" s="51"/>
      <c r="C14" s="5" t="str">
        <f>IF(ISBLANK('财拨总表（引用）'!A14)," ",'财拨总表（引用）'!A14)</f>
        <v> </v>
      </c>
      <c r="D14" s="6" t="str">
        <f>IF(ISBLANK('财拨总表（引用）'!B14)," ",'财拨总表（引用）'!B14)</f>
        <v> </v>
      </c>
      <c r="E14" s="6" t="str">
        <f>IF(ISBLANK('财拨总表（引用）'!C14)," ",'财拨总表（引用）'!C14)</f>
        <v> </v>
      </c>
      <c r="F14" s="6" t="str">
        <f>IF(ISBLANK('财拨总表（引用）'!D14)," ",'财拨总表（引用）'!D14)</f>
        <v> </v>
      </c>
      <c r="G14" s="47"/>
    </row>
    <row r="15" ht="17.25" customHeight="1" spans="1:7">
      <c r="A15" s="50"/>
      <c r="B15" s="51"/>
      <c r="C15" s="5" t="str">
        <f>IF(ISBLANK('财拨总表（引用）'!A15)," ",'财拨总表（引用）'!A15)</f>
        <v> </v>
      </c>
      <c r="D15" s="6" t="str">
        <f>IF(ISBLANK('财拨总表（引用）'!B15)," ",'财拨总表（引用）'!B15)</f>
        <v> </v>
      </c>
      <c r="E15" s="6" t="str">
        <f>IF(ISBLANK('财拨总表（引用）'!C15)," ",'财拨总表（引用）'!C15)</f>
        <v> </v>
      </c>
      <c r="F15" s="6" t="str">
        <f>IF(ISBLANK('财拨总表（引用）'!D15)," ",'财拨总表（引用）'!D15)</f>
        <v> </v>
      </c>
      <c r="G15" s="47"/>
    </row>
    <row r="16" ht="17.25" customHeight="1" spans="1:7">
      <c r="A16" s="50"/>
      <c r="B16" s="51"/>
      <c r="C16" s="5" t="str">
        <f>IF(ISBLANK('财拨总表（引用）'!A16)," ",'财拨总表（引用）'!A16)</f>
        <v> </v>
      </c>
      <c r="D16" s="6" t="str">
        <f>IF(ISBLANK('财拨总表（引用）'!B16)," ",'财拨总表（引用）'!B16)</f>
        <v> </v>
      </c>
      <c r="E16" s="6" t="str">
        <f>IF(ISBLANK('财拨总表（引用）'!C16)," ",'财拨总表（引用）'!C16)</f>
        <v> </v>
      </c>
      <c r="F16" s="6" t="str">
        <f>IF(ISBLANK('财拨总表（引用）'!D16)," ",'财拨总表（引用）'!D16)</f>
        <v> </v>
      </c>
      <c r="G16" s="47"/>
    </row>
    <row r="17" ht="17.25" customHeight="1" spans="1:7">
      <c r="A17" s="52"/>
      <c r="B17" s="51"/>
      <c r="C17" s="5" t="str">
        <f>IF(ISBLANK('财拨总表（引用）'!A17)," ",'财拨总表（引用）'!A17)</f>
        <v> </v>
      </c>
      <c r="D17" s="6" t="str">
        <f>IF(ISBLANK('财拨总表（引用）'!B17)," ",'财拨总表（引用）'!B17)</f>
        <v> </v>
      </c>
      <c r="E17" s="6" t="str">
        <f>IF(ISBLANK('财拨总表（引用）'!C17)," ",'财拨总表（引用）'!C17)</f>
        <v> </v>
      </c>
      <c r="F17" s="6" t="str">
        <f>IF(ISBLANK('财拨总表（引用）'!D17)," ",'财拨总表（引用）'!D17)</f>
        <v> </v>
      </c>
      <c r="G17" s="47"/>
    </row>
    <row r="18" ht="17.25" customHeight="1" spans="1:7">
      <c r="A18" s="50"/>
      <c r="B18" s="51"/>
      <c r="C18" s="5" t="str">
        <f>IF(ISBLANK('财拨总表（引用）'!A18)," ",'财拨总表（引用）'!A18)</f>
        <v> </v>
      </c>
      <c r="D18" s="6" t="str">
        <f>IF(ISBLANK('财拨总表（引用）'!B18)," ",'财拨总表（引用）'!B18)</f>
        <v> </v>
      </c>
      <c r="E18" s="6" t="str">
        <f>IF(ISBLANK('财拨总表（引用）'!C18)," ",'财拨总表（引用）'!C18)</f>
        <v> </v>
      </c>
      <c r="F18" s="6" t="str">
        <f>IF(ISBLANK('财拨总表（引用）'!D18)," ",'财拨总表（引用）'!D18)</f>
        <v> </v>
      </c>
      <c r="G18" s="47"/>
    </row>
    <row r="19" ht="17.25" customHeight="1" spans="1:7">
      <c r="A19" s="46"/>
      <c r="B19" s="49"/>
      <c r="C19" s="5" t="str">
        <f>IF(ISBLANK('财拨总表（引用）'!A19)," ",'财拨总表（引用）'!A19)</f>
        <v> </v>
      </c>
      <c r="D19" s="6" t="str">
        <f>IF(ISBLANK('财拨总表（引用）'!B19)," ",'财拨总表（引用）'!B19)</f>
        <v> </v>
      </c>
      <c r="E19" s="6" t="str">
        <f>IF(ISBLANK('财拨总表（引用）'!C19)," ",'财拨总表（引用）'!C19)</f>
        <v> </v>
      </c>
      <c r="F19" s="6" t="str">
        <f>IF(ISBLANK('财拨总表（引用）'!D19)," ",'财拨总表（引用）'!D19)</f>
        <v> </v>
      </c>
      <c r="G19" s="47"/>
    </row>
    <row r="20" ht="17.25" customHeight="1" spans="1:7">
      <c r="A20" s="46"/>
      <c r="B20" s="49"/>
      <c r="C20" s="5" t="str">
        <f>IF(ISBLANK('财拨总表（引用）'!A20)," ",'财拨总表（引用）'!A20)</f>
        <v> </v>
      </c>
      <c r="D20" s="6" t="str">
        <f>IF(ISBLANK('财拨总表（引用）'!B20)," ",'财拨总表（引用）'!B20)</f>
        <v> </v>
      </c>
      <c r="E20" s="6" t="str">
        <f>IF(ISBLANK('财拨总表（引用）'!C20)," ",'财拨总表（引用）'!C20)</f>
        <v> </v>
      </c>
      <c r="F20" s="6" t="str">
        <f>IF(ISBLANK('财拨总表（引用）'!D20)," ",'财拨总表（引用）'!D20)</f>
        <v> </v>
      </c>
      <c r="G20" s="47"/>
    </row>
    <row r="21" ht="17.25" customHeight="1" spans="1:7">
      <c r="A21" s="46"/>
      <c r="B21" s="49"/>
      <c r="C21" s="5" t="str">
        <f>IF(ISBLANK('财拨总表（引用）'!A21)," ",'财拨总表（引用）'!A21)</f>
        <v> </v>
      </c>
      <c r="D21" s="6" t="str">
        <f>IF(ISBLANK('财拨总表（引用）'!B21)," ",'财拨总表（引用）'!B21)</f>
        <v> </v>
      </c>
      <c r="E21" s="6" t="str">
        <f>IF(ISBLANK('财拨总表（引用）'!C21)," ",'财拨总表（引用）'!C21)</f>
        <v> </v>
      </c>
      <c r="F21" s="6" t="str">
        <f>IF(ISBLANK('财拨总表（引用）'!D21)," ",'财拨总表（引用）'!D21)</f>
        <v> </v>
      </c>
      <c r="G21" s="47"/>
    </row>
    <row r="22" ht="17.25" customHeight="1" spans="1:7">
      <c r="A22" s="46"/>
      <c r="B22" s="49"/>
      <c r="C22" s="5" t="str">
        <f>IF(ISBLANK('财拨总表（引用）'!A22)," ",'财拨总表（引用）'!A22)</f>
        <v> </v>
      </c>
      <c r="D22" s="6" t="str">
        <f>IF(ISBLANK('财拨总表（引用）'!B22)," ",'财拨总表（引用）'!B22)</f>
        <v> </v>
      </c>
      <c r="E22" s="6" t="str">
        <f>IF(ISBLANK('财拨总表（引用）'!C22)," ",'财拨总表（引用）'!C22)</f>
        <v> </v>
      </c>
      <c r="F22" s="6" t="str">
        <f>IF(ISBLANK('财拨总表（引用）'!D22)," ",'财拨总表（引用）'!D22)</f>
        <v> </v>
      </c>
      <c r="G22" s="47"/>
    </row>
    <row r="23" ht="17.25" customHeight="1" spans="1:7">
      <c r="A23" s="46"/>
      <c r="B23" s="49"/>
      <c r="C23" s="5" t="str">
        <f>IF(ISBLANK('财拨总表（引用）'!A23)," ",'财拨总表（引用）'!A23)</f>
        <v> </v>
      </c>
      <c r="D23" s="6" t="str">
        <f>IF(ISBLANK('财拨总表（引用）'!B23)," ",'财拨总表（引用）'!B23)</f>
        <v> </v>
      </c>
      <c r="E23" s="6" t="str">
        <f>IF(ISBLANK('财拨总表（引用）'!C23)," ",'财拨总表（引用）'!C23)</f>
        <v> </v>
      </c>
      <c r="F23" s="6" t="str">
        <f>IF(ISBLANK('财拨总表（引用）'!D23)," ",'财拨总表（引用）'!D23)</f>
        <v> </v>
      </c>
      <c r="G23" s="47"/>
    </row>
    <row r="24" ht="19.5" customHeight="1" spans="1:7">
      <c r="A24" s="46"/>
      <c r="B24" s="49"/>
      <c r="C24" s="5" t="str">
        <f>IF(ISBLANK('财拨总表（引用）'!A24)," ",'财拨总表（引用）'!A24)</f>
        <v> </v>
      </c>
      <c r="D24" s="6" t="str">
        <f>IF(ISBLANK('财拨总表（引用）'!B24)," ",'财拨总表（引用）'!B24)</f>
        <v> </v>
      </c>
      <c r="E24" s="6" t="str">
        <f>IF(ISBLANK('财拨总表（引用）'!C24)," ",'财拨总表（引用）'!C24)</f>
        <v> </v>
      </c>
      <c r="F24" s="6" t="str">
        <f>IF(ISBLANK('财拨总表（引用）'!D24)," ",'财拨总表（引用）'!D24)</f>
        <v> </v>
      </c>
      <c r="G24" s="47"/>
    </row>
    <row r="25" ht="19.5" customHeight="1" spans="1:7">
      <c r="A25" s="46"/>
      <c r="B25" s="49"/>
      <c r="C25" s="5" t="str">
        <f>IF(ISBLANK('财拨总表（引用）'!A25)," ",'财拨总表（引用）'!A25)</f>
        <v> </v>
      </c>
      <c r="D25" s="6" t="str">
        <f>IF(ISBLANK('财拨总表（引用）'!B25)," ",'财拨总表（引用）'!B25)</f>
        <v> </v>
      </c>
      <c r="E25" s="6" t="str">
        <f>IF(ISBLANK('财拨总表（引用）'!C25)," ",'财拨总表（引用）'!C25)</f>
        <v> </v>
      </c>
      <c r="F25" s="6" t="str">
        <f>IF(ISBLANK('财拨总表（引用）'!D25)," ",'财拨总表（引用）'!D25)</f>
        <v> </v>
      </c>
      <c r="G25" s="47"/>
    </row>
    <row r="26" ht="19.5" customHeight="1" spans="1:7">
      <c r="A26" s="46"/>
      <c r="B26" s="49"/>
      <c r="C26" s="5" t="str">
        <f>IF(ISBLANK('财拨总表（引用）'!A26)," ",'财拨总表（引用）'!A26)</f>
        <v> </v>
      </c>
      <c r="D26" s="6" t="str">
        <f>IF(ISBLANK('财拨总表（引用）'!B26)," ",'财拨总表（引用）'!B26)</f>
        <v> </v>
      </c>
      <c r="E26" s="6" t="str">
        <f>IF(ISBLANK('财拨总表（引用）'!C26)," ",'财拨总表（引用）'!C26)</f>
        <v> </v>
      </c>
      <c r="F26" s="6" t="str">
        <f>IF(ISBLANK('财拨总表（引用）'!D26)," ",'财拨总表（引用）'!D26)</f>
        <v> </v>
      </c>
      <c r="G26" s="47"/>
    </row>
    <row r="27" ht="19.5" customHeight="1" spans="1:7">
      <c r="A27" s="46"/>
      <c r="B27" s="49"/>
      <c r="C27" s="5" t="str">
        <f>IF(ISBLANK('财拨总表（引用）'!A27)," ",'财拨总表（引用）'!A27)</f>
        <v> </v>
      </c>
      <c r="D27" s="6" t="str">
        <f>IF(ISBLANK('财拨总表（引用）'!B27)," ",'财拨总表（引用）'!B27)</f>
        <v> </v>
      </c>
      <c r="E27" s="6" t="str">
        <f>IF(ISBLANK('财拨总表（引用）'!C27)," ",'财拨总表（引用）'!C27)</f>
        <v> </v>
      </c>
      <c r="F27" s="6" t="str">
        <f>IF(ISBLANK('财拨总表（引用）'!D27)," ",'财拨总表（引用）'!D27)</f>
        <v> </v>
      </c>
      <c r="G27" s="47"/>
    </row>
    <row r="28" ht="19.5" customHeight="1" spans="1:7">
      <c r="A28" s="46"/>
      <c r="B28" s="49"/>
      <c r="C28" s="5" t="str">
        <f>IF(ISBLANK('财拨总表（引用）'!A28)," ",'财拨总表（引用）'!A28)</f>
        <v> </v>
      </c>
      <c r="D28" s="6" t="str">
        <f>IF(ISBLANK('财拨总表（引用）'!B28)," ",'财拨总表（引用）'!B28)</f>
        <v> </v>
      </c>
      <c r="E28" s="6" t="str">
        <f>IF(ISBLANK('财拨总表（引用）'!C28)," ",'财拨总表（引用）'!C28)</f>
        <v> </v>
      </c>
      <c r="F28" s="6" t="str">
        <f>IF(ISBLANK('财拨总表（引用）'!D28)," ",'财拨总表（引用）'!D28)</f>
        <v> </v>
      </c>
      <c r="G28" s="47"/>
    </row>
    <row r="29" ht="19.5" customHeight="1" spans="1:7">
      <c r="A29" s="46"/>
      <c r="B29" s="49"/>
      <c r="C29" s="5" t="str">
        <f>IF(ISBLANK('财拨总表（引用）'!A29)," ",'财拨总表（引用）'!A29)</f>
        <v> </v>
      </c>
      <c r="D29" s="6" t="str">
        <f>IF(ISBLANK('财拨总表（引用）'!B29)," ",'财拨总表（引用）'!B29)</f>
        <v> </v>
      </c>
      <c r="E29" s="6" t="str">
        <f>IF(ISBLANK('财拨总表（引用）'!C29)," ",'财拨总表（引用）'!C29)</f>
        <v> </v>
      </c>
      <c r="F29" s="6" t="str">
        <f>IF(ISBLANK('财拨总表（引用）'!D29)," ",'财拨总表（引用）'!D29)</f>
        <v> </v>
      </c>
      <c r="G29" s="47"/>
    </row>
    <row r="30" ht="19.5" customHeight="1" spans="1:7">
      <c r="A30" s="46"/>
      <c r="B30" s="49"/>
      <c r="C30" s="5" t="str">
        <f>IF(ISBLANK('财拨总表（引用）'!A30)," ",'财拨总表（引用）'!A30)</f>
        <v> </v>
      </c>
      <c r="D30" s="6" t="str">
        <f>IF(ISBLANK('财拨总表（引用）'!B30)," ",'财拨总表（引用）'!B30)</f>
        <v> </v>
      </c>
      <c r="E30" s="6" t="str">
        <f>IF(ISBLANK('财拨总表（引用）'!C30)," ",'财拨总表（引用）'!C30)</f>
        <v> </v>
      </c>
      <c r="F30" s="6" t="str">
        <f>IF(ISBLANK('财拨总表（引用）'!D30)," ",'财拨总表（引用）'!D30)</f>
        <v> </v>
      </c>
      <c r="G30" s="47"/>
    </row>
    <row r="31" ht="19.5" customHeight="1" spans="1:7">
      <c r="A31" s="46"/>
      <c r="B31" s="49"/>
      <c r="C31" s="5" t="str">
        <f>IF(ISBLANK('财拨总表（引用）'!A31)," ",'财拨总表（引用）'!A31)</f>
        <v> </v>
      </c>
      <c r="D31" s="6" t="str">
        <f>IF(ISBLANK('财拨总表（引用）'!B31)," ",'财拨总表（引用）'!B31)</f>
        <v> </v>
      </c>
      <c r="E31" s="6" t="str">
        <f>IF(ISBLANK('财拨总表（引用）'!C31)," ",'财拨总表（引用）'!C31)</f>
        <v> </v>
      </c>
      <c r="F31" s="6" t="str">
        <f>IF(ISBLANK('财拨总表（引用）'!D31)," ",'财拨总表（引用）'!D31)</f>
        <v> </v>
      </c>
      <c r="G31" s="47"/>
    </row>
    <row r="32" ht="19.5" customHeight="1" spans="1:7">
      <c r="A32" s="46"/>
      <c r="B32" s="49"/>
      <c r="C32" s="5" t="str">
        <f>IF(ISBLANK('财拨总表（引用）'!A32)," ",'财拨总表（引用）'!A32)</f>
        <v> </v>
      </c>
      <c r="D32" s="6" t="str">
        <f>IF(ISBLANK('财拨总表（引用）'!B32)," ",'财拨总表（引用）'!B32)</f>
        <v> </v>
      </c>
      <c r="E32" s="6" t="str">
        <f>IF(ISBLANK('财拨总表（引用）'!C32)," ",'财拨总表（引用）'!C32)</f>
        <v> </v>
      </c>
      <c r="F32" s="6" t="str">
        <f>IF(ISBLANK('财拨总表（引用）'!D32)," ",'财拨总表（引用）'!D32)</f>
        <v> </v>
      </c>
      <c r="G32" s="47"/>
    </row>
    <row r="33" ht="19.5" customHeight="1" spans="1:7">
      <c r="A33" s="46"/>
      <c r="B33" s="49"/>
      <c r="C33" s="5" t="str">
        <f>IF(ISBLANK('财拨总表（引用）'!A33)," ",'财拨总表（引用）'!A33)</f>
        <v> </v>
      </c>
      <c r="D33" s="6" t="str">
        <f>IF(ISBLANK('财拨总表（引用）'!B33)," ",'财拨总表（引用）'!B33)</f>
        <v> </v>
      </c>
      <c r="E33" s="6" t="str">
        <f>IF(ISBLANK('财拨总表（引用）'!C33)," ",'财拨总表（引用）'!C33)</f>
        <v> </v>
      </c>
      <c r="F33" s="6" t="str">
        <f>IF(ISBLANK('财拨总表（引用）'!D33)," ",'财拨总表（引用）'!D33)</f>
        <v> </v>
      </c>
      <c r="G33" s="47"/>
    </row>
    <row r="34" ht="19.5" customHeight="1" spans="1:7">
      <c r="A34" s="46"/>
      <c r="B34" s="49"/>
      <c r="C34" s="5" t="str">
        <f>IF(ISBLANK('财拨总表（引用）'!A34)," ",'财拨总表（引用）'!A34)</f>
        <v> </v>
      </c>
      <c r="D34" s="6" t="str">
        <f>IF(ISBLANK('财拨总表（引用）'!B34)," ",'财拨总表（引用）'!B34)</f>
        <v> </v>
      </c>
      <c r="E34" s="6" t="str">
        <f>IF(ISBLANK('财拨总表（引用）'!C34)," ",'财拨总表（引用）'!C34)</f>
        <v> </v>
      </c>
      <c r="F34" s="6" t="str">
        <f>IF(ISBLANK('财拨总表（引用）'!D34)," ",'财拨总表（引用）'!D34)</f>
        <v> </v>
      </c>
      <c r="G34" s="47"/>
    </row>
    <row r="35" ht="19.5" customHeight="1" spans="1:7">
      <c r="A35" s="46"/>
      <c r="B35" s="49"/>
      <c r="C35" s="5" t="str">
        <f>IF(ISBLANK('财拨总表（引用）'!A35)," ",'财拨总表（引用）'!A35)</f>
        <v> </v>
      </c>
      <c r="D35" s="6" t="str">
        <f>IF(ISBLANK('财拨总表（引用）'!B35)," ",'财拨总表（引用）'!B35)</f>
        <v> </v>
      </c>
      <c r="E35" s="6" t="str">
        <f>IF(ISBLANK('财拨总表（引用）'!C35)," ",'财拨总表（引用）'!C35)</f>
        <v> </v>
      </c>
      <c r="F35" s="6" t="str">
        <f>IF(ISBLANK('财拨总表（引用）'!D35)," ",'财拨总表（引用）'!D35)</f>
        <v> </v>
      </c>
      <c r="G35" s="47"/>
    </row>
    <row r="36" ht="19.5" customHeight="1" spans="1:7">
      <c r="A36" s="46"/>
      <c r="B36" s="49"/>
      <c r="C36" s="5" t="str">
        <f>IF(ISBLANK('财拨总表（引用）'!A36)," ",'财拨总表（引用）'!A36)</f>
        <v> </v>
      </c>
      <c r="D36" s="6" t="str">
        <f>IF(ISBLANK('财拨总表（引用）'!B36)," ",'财拨总表（引用）'!B36)</f>
        <v> </v>
      </c>
      <c r="E36" s="6" t="str">
        <f>IF(ISBLANK('财拨总表（引用）'!C36)," ",'财拨总表（引用）'!C36)</f>
        <v> </v>
      </c>
      <c r="F36" s="6" t="str">
        <f>IF(ISBLANK('财拨总表（引用）'!D36)," ",'财拨总表（引用）'!D36)</f>
        <v> </v>
      </c>
      <c r="G36" s="47"/>
    </row>
    <row r="37" ht="19.5" customHeight="1" spans="1:7">
      <c r="A37" s="46"/>
      <c r="B37" s="49"/>
      <c r="C37" s="5" t="str">
        <f>IF(ISBLANK('财拨总表（引用）'!A37)," ",'财拨总表（引用）'!A37)</f>
        <v> </v>
      </c>
      <c r="D37" s="6" t="str">
        <f>IF(ISBLANK('财拨总表（引用）'!B37)," ",'财拨总表（引用）'!B37)</f>
        <v> </v>
      </c>
      <c r="E37" s="6" t="str">
        <f>IF(ISBLANK('财拨总表（引用）'!C37)," ",'财拨总表（引用）'!C37)</f>
        <v> </v>
      </c>
      <c r="F37" s="6" t="str">
        <f>IF(ISBLANK('财拨总表（引用）'!D37)," ",'财拨总表（引用）'!D37)</f>
        <v> </v>
      </c>
      <c r="G37" s="47"/>
    </row>
    <row r="38" ht="19.5" customHeight="1" spans="1:7">
      <c r="A38" s="46"/>
      <c r="B38" s="49"/>
      <c r="C38" s="5" t="str">
        <f>IF(ISBLANK('财拨总表（引用）'!A38)," ",'财拨总表（引用）'!A38)</f>
        <v> </v>
      </c>
      <c r="D38" s="6" t="str">
        <f>IF(ISBLANK('财拨总表（引用）'!B38)," ",'财拨总表（引用）'!B38)</f>
        <v> </v>
      </c>
      <c r="E38" s="6" t="str">
        <f>IF(ISBLANK('财拨总表（引用）'!C38)," ",'财拨总表（引用）'!C38)</f>
        <v> </v>
      </c>
      <c r="F38" s="6" t="str">
        <f>IF(ISBLANK('财拨总表（引用）'!D38)," ",'财拨总表（引用）'!D38)</f>
        <v> </v>
      </c>
      <c r="G38" s="47"/>
    </row>
    <row r="39" ht="19.5" customHeight="1" spans="1:7">
      <c r="A39" s="46"/>
      <c r="B39" s="49"/>
      <c r="C39" s="5" t="str">
        <f>IF(ISBLANK('财拨总表（引用）'!A39)," ",'财拨总表（引用）'!A39)</f>
        <v> </v>
      </c>
      <c r="D39" s="6" t="str">
        <f>IF(ISBLANK('财拨总表（引用）'!B39)," ",'财拨总表（引用）'!B39)</f>
        <v> </v>
      </c>
      <c r="E39" s="6" t="str">
        <f>IF(ISBLANK('财拨总表（引用）'!C39)," ",'财拨总表（引用）'!C39)</f>
        <v> </v>
      </c>
      <c r="F39" s="6" t="str">
        <f>IF(ISBLANK('财拨总表（引用）'!D39)," ",'财拨总表（引用）'!D39)</f>
        <v> </v>
      </c>
      <c r="G39" s="47"/>
    </row>
    <row r="40" ht="19.5" customHeight="1" spans="1:7">
      <c r="A40" s="46"/>
      <c r="B40" s="49"/>
      <c r="C40" s="5" t="str">
        <f>IF(ISBLANK('财拨总表（引用）'!A40)," ",'财拨总表（引用）'!A40)</f>
        <v> </v>
      </c>
      <c r="D40" s="6" t="str">
        <f>IF(ISBLANK('财拨总表（引用）'!B40)," ",'财拨总表（引用）'!B40)</f>
        <v> </v>
      </c>
      <c r="E40" s="6" t="str">
        <f>IF(ISBLANK('财拨总表（引用）'!C40)," ",'财拨总表（引用）'!C40)</f>
        <v> </v>
      </c>
      <c r="F40" s="6" t="str">
        <f>IF(ISBLANK('财拨总表（引用）'!D40)," ",'财拨总表（引用）'!D40)</f>
        <v> </v>
      </c>
      <c r="G40" s="47"/>
    </row>
    <row r="41" ht="19.5" customHeight="1" spans="1:7">
      <c r="A41" s="46"/>
      <c r="B41" s="49"/>
      <c r="C41" s="5" t="str">
        <f>IF(ISBLANK('财拨总表（引用）'!A41)," ",'财拨总表（引用）'!A41)</f>
        <v> </v>
      </c>
      <c r="D41" s="6" t="str">
        <f>IF(ISBLANK('财拨总表（引用）'!B41)," ",'财拨总表（引用）'!B41)</f>
        <v> </v>
      </c>
      <c r="E41" s="6" t="str">
        <f>IF(ISBLANK('财拨总表（引用）'!C41)," ",'财拨总表（引用）'!C41)</f>
        <v> </v>
      </c>
      <c r="F41" s="6" t="str">
        <f>IF(ISBLANK('财拨总表（引用）'!D41)," ",'财拨总表（引用）'!D41)</f>
        <v> </v>
      </c>
      <c r="G41" s="47"/>
    </row>
    <row r="42" ht="19.5" customHeight="1" spans="1:7">
      <c r="A42" s="46"/>
      <c r="B42" s="49"/>
      <c r="C42" s="5" t="str">
        <f>IF(ISBLANK('财拨总表（引用）'!A42)," ",'财拨总表（引用）'!A42)</f>
        <v> </v>
      </c>
      <c r="D42" s="6" t="str">
        <f>IF(ISBLANK('财拨总表（引用）'!B42)," ",'财拨总表（引用）'!B42)</f>
        <v> </v>
      </c>
      <c r="E42" s="6" t="str">
        <f>IF(ISBLANK('财拨总表（引用）'!C42)," ",'财拨总表（引用）'!C42)</f>
        <v> </v>
      </c>
      <c r="F42" s="6" t="str">
        <f>IF(ISBLANK('财拨总表（引用）'!D42)," ",'财拨总表（引用）'!D42)</f>
        <v> </v>
      </c>
      <c r="G42" s="47"/>
    </row>
    <row r="43" ht="19.5" customHeight="1" spans="1:7">
      <c r="A43" s="46"/>
      <c r="B43" s="49"/>
      <c r="C43" s="5" t="str">
        <f>IF(ISBLANK('财拨总表（引用）'!A43)," ",'财拨总表（引用）'!A43)</f>
        <v> </v>
      </c>
      <c r="D43" s="6" t="str">
        <f>IF(ISBLANK('财拨总表（引用）'!B43)," ",'财拨总表（引用）'!B43)</f>
        <v> </v>
      </c>
      <c r="E43" s="6" t="str">
        <f>IF(ISBLANK('财拨总表（引用）'!C43)," ",'财拨总表（引用）'!C43)</f>
        <v> </v>
      </c>
      <c r="F43" s="6" t="str">
        <f>IF(ISBLANK('财拨总表（引用）'!D43)," ",'财拨总表（引用）'!D43)</f>
        <v> </v>
      </c>
      <c r="G43" s="47"/>
    </row>
    <row r="44" ht="19.5" customHeight="1" spans="1:7">
      <c r="A44" s="46"/>
      <c r="B44" s="49"/>
      <c r="C44" s="5" t="str">
        <f>IF(ISBLANK('财拨总表（引用）'!A44)," ",'财拨总表（引用）'!A44)</f>
        <v> </v>
      </c>
      <c r="D44" s="6" t="str">
        <f>IF(ISBLANK('财拨总表（引用）'!B44)," ",'财拨总表（引用）'!B44)</f>
        <v> </v>
      </c>
      <c r="E44" s="6" t="str">
        <f>IF(ISBLANK('财拨总表（引用）'!C44)," ",'财拨总表（引用）'!C44)</f>
        <v> </v>
      </c>
      <c r="F44" s="6" t="str">
        <f>IF(ISBLANK('财拨总表（引用）'!D44)," ",'财拨总表（引用）'!D44)</f>
        <v> </v>
      </c>
      <c r="G44" s="47"/>
    </row>
    <row r="45" ht="19.5" customHeight="1" spans="1:7">
      <c r="A45" s="46"/>
      <c r="B45" s="49"/>
      <c r="C45" s="5" t="str">
        <f>IF(ISBLANK('财拨总表（引用）'!A45)," ",'财拨总表（引用）'!A45)</f>
        <v> </v>
      </c>
      <c r="D45" s="6" t="str">
        <f>IF(ISBLANK('财拨总表（引用）'!B45)," ",'财拨总表（引用）'!B45)</f>
        <v> </v>
      </c>
      <c r="E45" s="6" t="str">
        <f>IF(ISBLANK('财拨总表（引用）'!C45)," ",'财拨总表（引用）'!C45)</f>
        <v> </v>
      </c>
      <c r="F45" s="6" t="str">
        <f>IF(ISBLANK('财拨总表（引用）'!D45)," ",'财拨总表（引用）'!D45)</f>
        <v> </v>
      </c>
      <c r="G45" s="47"/>
    </row>
    <row r="46" ht="19.5" customHeight="1" spans="1:7">
      <c r="A46" s="46"/>
      <c r="B46" s="49"/>
      <c r="C46" s="5" t="str">
        <f>IF(ISBLANK('财拨总表（引用）'!A46)," ",'财拨总表（引用）'!A46)</f>
        <v> </v>
      </c>
      <c r="D46" s="6" t="str">
        <f>IF(ISBLANK('财拨总表（引用）'!B46)," ",'财拨总表（引用）'!B46)</f>
        <v> </v>
      </c>
      <c r="E46" s="6" t="str">
        <f>IF(ISBLANK('财拨总表（引用）'!C46)," ",'财拨总表（引用）'!C46)</f>
        <v> </v>
      </c>
      <c r="F46" s="6" t="str">
        <f>IF(ISBLANK('财拨总表（引用）'!D46)," ",'财拨总表（引用）'!D46)</f>
        <v> </v>
      </c>
      <c r="G46" s="47"/>
    </row>
    <row r="47" ht="17.25" customHeight="1" spans="1:7">
      <c r="A47" s="46"/>
      <c r="B47" s="2"/>
      <c r="C47" s="24"/>
      <c r="D47" s="13" t="str">
        <f>IF(ISBLANK('财拨总表（引用）'!B47)," ",'财拨总表（引用）'!B47)</f>
        <v> </v>
      </c>
      <c r="E47" s="13" t="str">
        <f>IF(ISBLANK('财拨总表（引用）'!C47)," ",'财拨总表（引用）'!C47)</f>
        <v> </v>
      </c>
      <c r="F47" s="13" t="str">
        <f>IF(ISBLANK('财拨总表（引用）'!D47)," ",'财拨总表（引用）'!D47)</f>
        <v> </v>
      </c>
      <c r="G47" s="53"/>
    </row>
    <row r="48" ht="17.25" customHeight="1" spans="1:7">
      <c r="A48" s="7"/>
      <c r="B48" s="2"/>
      <c r="C48" s="24"/>
      <c r="D48" s="13" t="str">
        <f>IF(ISBLANK('财拨总表（引用）'!B48)," ",'财拨总表（引用）'!B48)</f>
        <v> </v>
      </c>
      <c r="E48" s="13" t="str">
        <f>IF(ISBLANK('财拨总表（引用）'!C48)," ",'财拨总表（引用）'!C48)</f>
        <v> </v>
      </c>
      <c r="F48" s="13" t="str">
        <f>IF(ISBLANK('财拨总表（引用）'!D48)," ",'财拨总表（引用）'!D48)</f>
        <v> </v>
      </c>
      <c r="G48" s="53"/>
    </row>
    <row r="49" ht="17.25" customHeight="1" spans="1:7">
      <c r="A49" s="46"/>
      <c r="B49" s="2"/>
      <c r="C49" s="24"/>
      <c r="D49" s="13" t="str">
        <f>IF(ISBLANK('财拨总表（引用）'!B49)," ",'财拨总表（引用）'!B49)</f>
        <v> </v>
      </c>
      <c r="E49" s="13" t="str">
        <f>IF(ISBLANK('财拨总表（引用）'!C49)," ",'财拨总表（引用）'!C49)</f>
        <v> </v>
      </c>
      <c r="F49" s="13" t="str">
        <f>IF(ISBLANK('财拨总表（引用）'!D49)," ",'财拨总表（引用）'!D49)</f>
        <v> </v>
      </c>
      <c r="G49" s="53"/>
    </row>
    <row r="50" ht="17.25" customHeight="1" spans="1:7">
      <c r="A50" s="54"/>
      <c r="B50" s="2"/>
      <c r="C50" s="24"/>
      <c r="D50" s="13" t="str">
        <f>IF(ISBLANK('财拨总表（引用）'!B50)," ",'财拨总表（引用）'!B50)</f>
        <v> </v>
      </c>
      <c r="E50" s="13" t="str">
        <f>IF(ISBLANK('财拨总表（引用）'!C50)," ",'财拨总表（引用）'!C50)</f>
        <v> </v>
      </c>
      <c r="F50" s="13" t="str">
        <f>IF(ISBLANK('财拨总表（引用）'!D50)," ",'财拨总表（引用）'!D50)</f>
        <v> </v>
      </c>
      <c r="G50" s="53"/>
    </row>
    <row r="51" ht="17.25" customHeight="1" spans="1:7">
      <c r="A51" s="46"/>
      <c r="B51" s="49"/>
      <c r="C51" s="24"/>
      <c r="D51" s="13" t="str">
        <f>IF(ISBLANK('财拨总表（引用）'!B51)," ",'财拨总表（引用）'!B51)</f>
        <v> </v>
      </c>
      <c r="E51" s="13" t="str">
        <f>IF(ISBLANK('财拨总表（引用）'!C51)," ",'财拨总表（引用）'!C51)</f>
        <v> </v>
      </c>
      <c r="F51" s="13" t="str">
        <f>IF(ISBLANK('财拨总表（引用）'!D51)," ",'财拨总表（引用）'!D51)</f>
        <v> </v>
      </c>
      <c r="G51" s="53"/>
    </row>
    <row r="52" ht="17.25" customHeight="1" spans="1:7">
      <c r="A52" s="54" t="s">
        <v>30</v>
      </c>
      <c r="B52" s="24">
        <f>+B6</f>
        <v>5234.987603</v>
      </c>
      <c r="C52" s="54" t="s">
        <v>31</v>
      </c>
      <c r="D52" s="13">
        <f>+E52+F52</f>
        <v>5234.987603</v>
      </c>
      <c r="E52" s="13">
        <f>+E6</f>
        <v>2624.870071</v>
      </c>
      <c r="F52" s="13">
        <f>+F6</f>
        <v>2610.117532</v>
      </c>
      <c r="G52" s="53" t="str">
        <f>IF(ISBLANK('财拨总表（引用）'!E6)," ",'财拨总表（引用）'!E6)</f>
        <v> </v>
      </c>
    </row>
    <row r="53" customHeight="1" spans="2:7">
      <c r="B53" s="55"/>
      <c r="G53" s="27"/>
    </row>
    <row r="54" customHeight="1" spans="2:7">
      <c r="B54" s="55"/>
      <c r="G54" s="27"/>
    </row>
    <row r="55" customHeight="1" spans="2:7">
      <c r="B55" s="55"/>
      <c r="G55" s="27"/>
    </row>
    <row r="56" customHeight="1" spans="2:7">
      <c r="B56" s="55"/>
      <c r="G56" s="27"/>
    </row>
    <row r="57" customHeight="1" spans="2:7">
      <c r="B57" s="55"/>
      <c r="G57" s="27"/>
    </row>
    <row r="58" customHeight="1" spans="2:7">
      <c r="B58" s="55"/>
      <c r="G58" s="27"/>
    </row>
    <row r="59" customHeight="1" spans="2:7">
      <c r="B59" s="55"/>
      <c r="G59" s="27"/>
    </row>
    <row r="60" customHeight="1" spans="2:7">
      <c r="B60" s="55"/>
      <c r="G60" s="27"/>
    </row>
    <row r="61" customHeight="1" spans="2:7">
      <c r="B61" s="55"/>
      <c r="G61" s="27"/>
    </row>
    <row r="62" customHeight="1" spans="2:7">
      <c r="B62" s="55"/>
      <c r="G62" s="27"/>
    </row>
    <row r="63" customHeight="1" spans="2:7">
      <c r="B63" s="55"/>
      <c r="G63" s="27"/>
    </row>
    <row r="64" customHeight="1" spans="2:7">
      <c r="B64" s="55"/>
      <c r="G64" s="27"/>
    </row>
    <row r="65" customHeight="1" spans="2:7">
      <c r="B65" s="55"/>
      <c r="G65" s="27"/>
    </row>
    <row r="66" customHeight="1" spans="2:7">
      <c r="B66" s="55"/>
      <c r="G66" s="27"/>
    </row>
    <row r="67" customHeight="1" spans="2:7">
      <c r="B67" s="55"/>
      <c r="G67" s="27"/>
    </row>
    <row r="68" customHeight="1" spans="2:7">
      <c r="B68" s="55"/>
      <c r="G68" s="27"/>
    </row>
    <row r="69" customHeight="1" spans="2:7">
      <c r="B69" s="55"/>
      <c r="G69" s="27"/>
    </row>
    <row r="70" customHeight="1" spans="2:7">
      <c r="B70" s="55"/>
      <c r="G70" s="27"/>
    </row>
    <row r="71" customHeight="1" spans="2:7">
      <c r="B71" s="55"/>
      <c r="G71" s="27"/>
    </row>
    <row r="72" customHeight="1" spans="2:7">
      <c r="B72" s="55"/>
      <c r="G72" s="27"/>
    </row>
    <row r="73" customHeight="1" spans="2:7">
      <c r="B73" s="55"/>
      <c r="G73" s="27"/>
    </row>
    <row r="74" customHeight="1" spans="2:7">
      <c r="B74" s="55"/>
      <c r="G74" s="27"/>
    </row>
    <row r="75" customHeight="1" spans="2:7">
      <c r="B75" s="55"/>
      <c r="G75" s="27"/>
    </row>
    <row r="76" customHeight="1" spans="2:7">
      <c r="B76" s="55"/>
      <c r="G76" s="27"/>
    </row>
    <row r="77" customHeight="1" spans="2:7">
      <c r="B77" s="55"/>
      <c r="G77" s="27"/>
    </row>
    <row r="78" customHeight="1" spans="2:32">
      <c r="B78" s="55"/>
      <c r="G78" s="27"/>
      <c r="AF78" s="14"/>
    </row>
    <row r="79" customHeight="1" spans="2:30">
      <c r="B79" s="55"/>
      <c r="G79" s="27"/>
      <c r="AD79" s="14"/>
    </row>
    <row r="80" customHeight="1" spans="2:32">
      <c r="B80" s="55"/>
      <c r="G80" s="27"/>
      <c r="AE80" s="14"/>
      <c r="AF80" s="14"/>
    </row>
    <row r="81" customHeight="1" spans="2:33">
      <c r="B81" s="55"/>
      <c r="G81" s="27"/>
      <c r="AF81" s="14"/>
      <c r="AG81" s="14"/>
    </row>
    <row r="82" customHeight="1" spans="2:33">
      <c r="B82" s="55"/>
      <c r="G82" s="27"/>
      <c r="AG82" s="56"/>
    </row>
    <row r="83" customHeight="1" spans="2:7">
      <c r="B83" s="55"/>
      <c r="G83" s="27"/>
    </row>
    <row r="84" customHeight="1" spans="2:7">
      <c r="B84" s="55"/>
      <c r="G84" s="27"/>
    </row>
    <row r="85" customHeight="1" spans="2:7">
      <c r="B85" s="55"/>
      <c r="G85" s="27"/>
    </row>
    <row r="86" customHeight="1" spans="2:7">
      <c r="B86" s="55"/>
      <c r="G86" s="27"/>
    </row>
    <row r="87" customHeight="1" spans="2:7">
      <c r="B87" s="55"/>
      <c r="G87" s="27"/>
    </row>
    <row r="88" customHeight="1" spans="2:7">
      <c r="B88" s="55"/>
      <c r="G88" s="27"/>
    </row>
    <row r="89" customHeight="1" spans="2:7">
      <c r="B89" s="55"/>
      <c r="G89" s="27"/>
    </row>
    <row r="90" customHeight="1" spans="2:7">
      <c r="B90" s="55"/>
      <c r="G90" s="27"/>
    </row>
    <row r="91" customHeight="1" spans="2:7">
      <c r="B91" s="55"/>
      <c r="G91" s="27"/>
    </row>
    <row r="92" customHeight="1" spans="2:7">
      <c r="B92" s="55"/>
      <c r="G92" s="27"/>
    </row>
    <row r="93" customHeight="1" spans="2:7">
      <c r="B93" s="55"/>
      <c r="G93" s="27"/>
    </row>
    <row r="94" customHeight="1" spans="2:7">
      <c r="B94" s="55"/>
      <c r="G94" s="27"/>
    </row>
    <row r="95" customHeight="1" spans="2:7">
      <c r="B95" s="55"/>
      <c r="G95" s="27"/>
    </row>
    <row r="96" customHeight="1" spans="2:7">
      <c r="B96" s="55"/>
      <c r="G96" s="27"/>
    </row>
    <row r="97" customHeight="1" spans="2:7">
      <c r="B97" s="55"/>
      <c r="G97" s="27"/>
    </row>
    <row r="98" customHeight="1" spans="2:7">
      <c r="B98" s="55"/>
      <c r="G98" s="27"/>
    </row>
    <row r="99" customHeight="1" spans="2:7">
      <c r="B99" s="55"/>
      <c r="G99" s="27"/>
    </row>
    <row r="100" customHeight="1" spans="2:7">
      <c r="B100" s="55"/>
      <c r="G100" s="27"/>
    </row>
    <row r="101" customHeight="1" spans="2:7">
      <c r="B101" s="55"/>
      <c r="G101" s="27"/>
    </row>
    <row r="102" customHeight="1" spans="2:7">
      <c r="B102" s="55"/>
      <c r="G102" s="27"/>
    </row>
    <row r="103" customHeight="1" spans="2:7">
      <c r="B103" s="55"/>
      <c r="G103" s="27"/>
    </row>
    <row r="104" customHeight="1" spans="2:7">
      <c r="B104" s="55"/>
      <c r="G104" s="27"/>
    </row>
    <row r="105" customHeight="1" spans="2:7">
      <c r="B105" s="55"/>
      <c r="G105" s="27"/>
    </row>
    <row r="106" customHeight="1" spans="2:7">
      <c r="B106" s="55"/>
      <c r="G106" s="27"/>
    </row>
    <row r="107" customHeight="1" spans="2:7">
      <c r="B107" s="55"/>
      <c r="G107" s="27"/>
    </row>
    <row r="108" customHeight="1" spans="2:7">
      <c r="B108" s="55"/>
      <c r="G108" s="27"/>
    </row>
    <row r="109" customHeight="1" spans="2:7">
      <c r="B109" s="55"/>
      <c r="G109" s="27"/>
    </row>
    <row r="110" customHeight="1" spans="2:7">
      <c r="B110" s="55"/>
      <c r="G110" s="27"/>
    </row>
    <row r="111" customHeight="1" spans="2:7">
      <c r="B111" s="55"/>
      <c r="G111" s="27"/>
    </row>
    <row r="112" customHeight="1" spans="2:7">
      <c r="B112" s="55"/>
      <c r="G112" s="27"/>
    </row>
    <row r="113" customHeight="1" spans="2:7">
      <c r="B113" s="55"/>
      <c r="G113" s="27"/>
    </row>
    <row r="114" customHeight="1" spans="2:7">
      <c r="B114" s="55"/>
      <c r="G114" s="27"/>
    </row>
    <row r="115" customHeight="1" spans="2:7">
      <c r="B115" s="55"/>
      <c r="G115" s="27"/>
    </row>
    <row r="116" customHeight="1" spans="2:7">
      <c r="B116" s="55"/>
      <c r="G116" s="27"/>
    </row>
    <row r="117" customHeight="1" spans="2:7">
      <c r="B117" s="55"/>
      <c r="G117" s="27"/>
    </row>
    <row r="118" customHeight="1" spans="2:7">
      <c r="B118" s="55"/>
      <c r="G118" s="27"/>
    </row>
    <row r="119" customHeight="1" spans="2:26">
      <c r="B119" s="55"/>
      <c r="G119" s="27"/>
      <c r="Z119" s="14"/>
    </row>
    <row r="120" customHeight="1" spans="2:26">
      <c r="B120" s="55"/>
      <c r="G120" s="27"/>
      <c r="W120" s="14"/>
      <c r="X120" s="14"/>
      <c r="Y120" s="14"/>
      <c r="Z120" s="56"/>
    </row>
    <row r="121" customHeight="1" spans="2:7">
      <c r="B121" s="55"/>
      <c r="G121" s="27"/>
    </row>
    <row r="122" customHeight="1" spans="2:7">
      <c r="B122" s="55"/>
      <c r="G122" s="27"/>
    </row>
    <row r="123" customHeight="1" spans="2:7">
      <c r="B123" s="55"/>
      <c r="G123" s="27"/>
    </row>
    <row r="124" customHeight="1" spans="2:7">
      <c r="B124" s="55"/>
      <c r="G124" s="27"/>
    </row>
    <row r="125" customHeight="1" spans="2:7">
      <c r="B125" s="55"/>
      <c r="G125" s="27"/>
    </row>
    <row r="126" customHeight="1" spans="2:7">
      <c r="B126" s="55"/>
      <c r="G126" s="27"/>
    </row>
    <row r="127" customHeight="1" spans="2:7">
      <c r="B127" s="55"/>
      <c r="G127" s="27"/>
    </row>
    <row r="128" customHeight="1" spans="2:7">
      <c r="B128" s="55"/>
      <c r="G128" s="27"/>
    </row>
    <row r="129" customHeight="1" spans="2:7">
      <c r="B129" s="55"/>
      <c r="G129" s="27"/>
    </row>
    <row r="130" customHeight="1" spans="2:7">
      <c r="B130" s="55"/>
      <c r="G130" s="27"/>
    </row>
    <row r="131" customHeight="1" spans="2:7">
      <c r="B131" s="55"/>
      <c r="G131" s="27"/>
    </row>
    <row r="132" customHeight="1" spans="2:7">
      <c r="B132" s="55"/>
      <c r="G132" s="27"/>
    </row>
    <row r="133" customHeight="1" spans="2:7">
      <c r="B133" s="55"/>
      <c r="G133" s="27"/>
    </row>
    <row r="134" customHeight="1" spans="2:7">
      <c r="B134" s="55"/>
      <c r="G134" s="27"/>
    </row>
    <row r="135" customHeight="1" spans="2:7">
      <c r="B135" s="55"/>
      <c r="G135" s="27"/>
    </row>
    <row r="136" customHeight="1" spans="2:7">
      <c r="B136" s="55"/>
      <c r="G136" s="27"/>
    </row>
    <row r="137" customHeight="1" spans="2:7">
      <c r="B137" s="55"/>
      <c r="G137" s="27"/>
    </row>
    <row r="138" customHeight="1" spans="2:7">
      <c r="B138" s="55"/>
      <c r="G138" s="27"/>
    </row>
    <row r="139" customHeight="1" spans="2:7">
      <c r="B139" s="55"/>
      <c r="G139" s="27"/>
    </row>
    <row r="140" customHeight="1" spans="2:7">
      <c r="B140" s="55"/>
      <c r="G140" s="27"/>
    </row>
    <row r="141" customHeight="1" spans="2:7">
      <c r="B141" s="55"/>
      <c r="G141" s="27"/>
    </row>
    <row r="142" customHeight="1" spans="2:7">
      <c r="B142" s="55"/>
      <c r="G142" s="27"/>
    </row>
    <row r="143" customHeight="1" spans="2:7">
      <c r="B143" s="55"/>
      <c r="G143" s="27"/>
    </row>
    <row r="144" customHeight="1" spans="2:7">
      <c r="B144" s="55"/>
      <c r="G144" s="27"/>
    </row>
    <row r="145" customHeight="1" spans="2:7">
      <c r="B145" s="55"/>
      <c r="G145" s="27"/>
    </row>
    <row r="146" customHeight="1" spans="2:7">
      <c r="B146" s="55"/>
      <c r="G146" s="27"/>
    </row>
    <row r="147" customHeight="1" spans="2:7">
      <c r="B147" s="55"/>
      <c r="G147" s="27"/>
    </row>
    <row r="148" customHeight="1" spans="2:7">
      <c r="B148" s="55"/>
      <c r="G148" s="27"/>
    </row>
    <row r="149" customHeight="1" spans="2:7">
      <c r="B149" s="55"/>
      <c r="G149" s="27"/>
    </row>
    <row r="150" customHeight="1" spans="2:7">
      <c r="B150" s="55"/>
      <c r="G150" s="27"/>
    </row>
    <row r="151" customHeight="1" spans="2:7">
      <c r="B151" s="55"/>
      <c r="G151" s="27"/>
    </row>
    <row r="152" customHeight="1" spans="2:7">
      <c r="B152" s="55"/>
      <c r="G152" s="27"/>
    </row>
    <row r="153" customHeight="1" spans="2:7">
      <c r="B153" s="55"/>
      <c r="G153" s="27"/>
    </row>
    <row r="154" customHeight="1" spans="2:7">
      <c r="B154" s="55"/>
      <c r="G154" s="27"/>
    </row>
    <row r="155" customHeight="1" spans="2:7">
      <c r="B155" s="55"/>
      <c r="G155" s="27"/>
    </row>
    <row r="156" customHeight="1" spans="2:7">
      <c r="B156" s="55"/>
      <c r="G156" s="27"/>
    </row>
    <row r="157" customHeight="1" spans="2:7">
      <c r="B157" s="55"/>
      <c r="G157" s="27"/>
    </row>
    <row r="158" customHeight="1" spans="2:7">
      <c r="B158" s="55"/>
      <c r="G158" s="27"/>
    </row>
    <row r="159" customHeight="1" spans="2:7">
      <c r="B159" s="55"/>
      <c r="G159" s="27"/>
    </row>
    <row r="160" customHeight="1" spans="2:7">
      <c r="B160" s="55"/>
      <c r="G160" s="27"/>
    </row>
    <row r="161" customHeight="1" spans="2:7">
      <c r="B161" s="55"/>
      <c r="G161" s="27"/>
    </row>
    <row r="162" customHeight="1" spans="2:7">
      <c r="B162" s="55"/>
      <c r="G162" s="27"/>
    </row>
    <row r="163" customHeight="1" spans="2:7">
      <c r="B163" s="55"/>
      <c r="G163" s="27"/>
    </row>
    <row r="164" customHeight="1" spans="2:7">
      <c r="B164" s="55"/>
      <c r="G164" s="27"/>
    </row>
    <row r="165" customHeight="1" spans="2:7">
      <c r="B165" s="55"/>
      <c r="G165" s="27"/>
    </row>
    <row r="166" customHeight="1" spans="2:7">
      <c r="B166" s="55"/>
      <c r="G166" s="27"/>
    </row>
    <row r="167" customHeight="1" spans="2:7">
      <c r="B167" s="55"/>
      <c r="G167" s="27"/>
    </row>
    <row r="168" customHeight="1" spans="2:7">
      <c r="B168" s="55"/>
      <c r="G168" s="27"/>
    </row>
    <row r="169" customHeight="1" spans="2:7">
      <c r="B169" s="55"/>
      <c r="G169" s="27"/>
    </row>
    <row r="170" customHeight="1" spans="2:7">
      <c r="B170" s="55"/>
      <c r="G170" s="27"/>
    </row>
    <row r="171" customHeight="1" spans="2:7">
      <c r="B171" s="55"/>
      <c r="G171" s="27"/>
    </row>
    <row r="172" customHeight="1" spans="2:7">
      <c r="B172" s="55"/>
      <c r="G172" s="27"/>
    </row>
    <row r="173" customHeight="1" spans="2:7">
      <c r="B173" s="55"/>
      <c r="G173" s="27"/>
    </row>
    <row r="174" customHeight="1" spans="2:7">
      <c r="B174" s="55"/>
      <c r="G174" s="27"/>
    </row>
    <row r="175" customHeight="1" spans="2:7">
      <c r="B175" s="55"/>
      <c r="G175" s="27"/>
    </row>
    <row r="176" customHeight="1" spans="2:7">
      <c r="B176" s="55"/>
      <c r="G176" s="27"/>
    </row>
    <row r="177" customHeight="1" spans="2:7">
      <c r="B177" s="55"/>
      <c r="G177" s="27"/>
    </row>
    <row r="178" customHeight="1" spans="2:7">
      <c r="B178" s="55"/>
      <c r="G178" s="27"/>
    </row>
    <row r="179" customHeight="1" spans="2:7">
      <c r="B179" s="55"/>
      <c r="G179" s="27"/>
    </row>
    <row r="180" customHeight="1" spans="2:7">
      <c r="B180" s="55"/>
      <c r="G180" s="27"/>
    </row>
    <row r="181" customHeight="1" spans="2:7">
      <c r="B181" s="55"/>
      <c r="G181" s="27"/>
    </row>
    <row r="182" customHeight="1" spans="2:7">
      <c r="B182" s="55"/>
      <c r="G182" s="27"/>
    </row>
    <row r="183" customHeight="1" spans="2:7">
      <c r="B183" s="55"/>
      <c r="G183" s="27"/>
    </row>
    <row r="184" customHeight="1" spans="2:7">
      <c r="B184" s="55"/>
      <c r="G184" s="27"/>
    </row>
    <row r="185" customHeight="1" spans="2:7">
      <c r="B185" s="55"/>
      <c r="G185" s="27"/>
    </row>
    <row r="186" customHeight="1" spans="2:7">
      <c r="B186" s="55"/>
      <c r="G186" s="27"/>
    </row>
    <row r="187" customHeight="1" spans="2:7">
      <c r="B187" s="55"/>
      <c r="G187" s="27"/>
    </row>
    <row r="188" customHeight="1" spans="2:7">
      <c r="B188" s="55"/>
      <c r="G188" s="27"/>
    </row>
    <row r="189" customHeight="1" spans="2:7">
      <c r="B189" s="55"/>
      <c r="G189" s="27"/>
    </row>
    <row r="190" customHeight="1" spans="2:7">
      <c r="B190" s="55"/>
      <c r="G190" s="27"/>
    </row>
    <row r="191" customHeight="1" spans="2:7">
      <c r="B191" s="55"/>
      <c r="G191" s="27"/>
    </row>
    <row r="192" customHeight="1" spans="2:7">
      <c r="B192" s="55"/>
      <c r="G192" s="27"/>
    </row>
    <row r="193" customHeight="1" spans="2:7">
      <c r="B193" s="55"/>
      <c r="G193" s="27"/>
    </row>
    <row r="194" customHeight="1" spans="2:7">
      <c r="B194" s="55"/>
      <c r="G194" s="27"/>
    </row>
    <row r="195" customHeight="1" spans="2:7">
      <c r="B195" s="55"/>
      <c r="G195" s="27"/>
    </row>
    <row r="196" customHeight="1" spans="2:7">
      <c r="B196" s="55"/>
      <c r="G196" s="27"/>
    </row>
    <row r="197" customHeight="1" spans="2:7">
      <c r="B197" s="55"/>
      <c r="G197" s="27"/>
    </row>
    <row r="198" customHeight="1" spans="2:7">
      <c r="B198" s="55"/>
      <c r="G198" s="27"/>
    </row>
    <row r="199" customHeight="1" spans="2:7">
      <c r="B199" s="55"/>
      <c r="G199" s="27"/>
    </row>
    <row r="200" customHeight="1" spans="2:7">
      <c r="B200" s="55"/>
      <c r="G200" s="27"/>
    </row>
    <row r="201" customHeight="1" spans="2:7">
      <c r="B201" s="55"/>
      <c r="G201" s="27"/>
    </row>
    <row r="202" customHeight="1" spans="2:7">
      <c r="B202" s="55"/>
      <c r="G202" s="27"/>
    </row>
    <row r="203" customHeight="1" spans="2:7">
      <c r="B203" s="55"/>
      <c r="G203" s="27"/>
    </row>
    <row r="204" customHeight="1" spans="2:7">
      <c r="B204" s="55"/>
      <c r="G204" s="27"/>
    </row>
    <row r="205" customHeight="1" spans="2:7">
      <c r="B205" s="55"/>
      <c r="G205" s="27"/>
    </row>
    <row r="206" customHeight="1" spans="2:7">
      <c r="B206" s="55"/>
      <c r="G206" s="27"/>
    </row>
    <row r="207" customHeight="1" spans="2:7">
      <c r="B207" s="55"/>
      <c r="G207" s="27"/>
    </row>
    <row r="208" customHeight="1" spans="2:7">
      <c r="B208" s="55"/>
      <c r="G208" s="27"/>
    </row>
    <row r="209" customHeight="1" spans="2:7">
      <c r="B209" s="55"/>
      <c r="G209" s="27"/>
    </row>
    <row r="210" customHeight="1" spans="2:7">
      <c r="B210" s="55"/>
      <c r="G210" s="27"/>
    </row>
    <row r="211" customHeight="1" spans="2:7">
      <c r="B211" s="55"/>
      <c r="G211" s="27"/>
    </row>
    <row r="212" customHeight="1" spans="2:7">
      <c r="B212" s="55"/>
      <c r="G212" s="27"/>
    </row>
    <row r="213" customHeight="1" spans="2:7">
      <c r="B213" s="55"/>
      <c r="G213" s="27"/>
    </row>
    <row r="214" customHeight="1" spans="2:7">
      <c r="B214" s="55"/>
      <c r="G214" s="27"/>
    </row>
    <row r="215" customHeight="1" spans="2:7">
      <c r="B215" s="55"/>
      <c r="G215" s="27"/>
    </row>
    <row r="216" customHeight="1" spans="2:7">
      <c r="B216" s="55"/>
      <c r="G216" s="27"/>
    </row>
    <row r="217" customHeight="1" spans="2:7">
      <c r="B217" s="55"/>
      <c r="G217" s="27"/>
    </row>
    <row r="218" customHeight="1" spans="2:7">
      <c r="B218" s="55"/>
      <c r="G218" s="27"/>
    </row>
    <row r="219" customHeight="1" spans="2:7">
      <c r="B219" s="55"/>
      <c r="G219" s="27"/>
    </row>
    <row r="220" customHeight="1" spans="2:7">
      <c r="B220" s="55"/>
      <c r="G220" s="27"/>
    </row>
    <row r="221" customHeight="1" spans="2:7">
      <c r="B221" s="55"/>
      <c r="G221" s="27"/>
    </row>
    <row r="222" customHeight="1" spans="2:7">
      <c r="B222" s="55"/>
      <c r="G222" s="27"/>
    </row>
    <row r="223" customHeight="1" spans="2:7">
      <c r="B223" s="55"/>
      <c r="G223" s="27"/>
    </row>
    <row r="224" customHeight="1" spans="2:7">
      <c r="B224" s="55"/>
      <c r="G224" s="27"/>
    </row>
    <row r="225" customHeight="1" spans="2:7">
      <c r="B225" s="55"/>
      <c r="G225" s="27"/>
    </row>
    <row r="226" customHeight="1" spans="2:7">
      <c r="B226" s="55"/>
      <c r="G226" s="27"/>
    </row>
    <row r="227" customHeight="1" spans="2:7">
      <c r="B227" s="55"/>
      <c r="G227" s="27"/>
    </row>
    <row r="228" customHeight="1" spans="2:7">
      <c r="B228" s="55"/>
      <c r="G228" s="27"/>
    </row>
    <row r="229" customHeight="1" spans="2:7">
      <c r="B229" s="55"/>
      <c r="G229" s="27"/>
    </row>
    <row r="230" customHeight="1" spans="2:7">
      <c r="B230" s="55"/>
      <c r="G230" s="27"/>
    </row>
    <row r="231" customHeight="1" spans="2:7">
      <c r="B231" s="55"/>
      <c r="G231" s="27"/>
    </row>
  </sheetData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showGridLines="0" zoomScaleSheetLayoutView="60" workbookViewId="0">
      <selection activeCell="G11" sqref="G11"/>
    </sheetView>
  </sheetViews>
  <sheetFormatPr defaultColWidth="8.88571428571429" defaultRowHeight="12.75" outlineLevelCol="6"/>
  <cols>
    <col min="1" max="1" width="16.7142857142857" customWidth="1"/>
    <col min="2" max="2" width="44.4285714285714" customWidth="1"/>
    <col min="3" max="5" width="28" customWidth="1"/>
    <col min="6" max="6" width="9.15238095238095" customWidth="1"/>
    <col min="7" max="7" width="13.5714285714286" customWidth="1"/>
    <col min="8" max="8" width="9.15238095238095" customWidth="1"/>
  </cols>
  <sheetData>
    <row r="1" ht="21" customHeight="1" spans="1:7">
      <c r="A1" s="15"/>
      <c r="B1" s="15"/>
      <c r="C1" s="15"/>
      <c r="D1" s="15"/>
      <c r="E1" s="15"/>
      <c r="F1" s="15"/>
      <c r="G1" s="15"/>
    </row>
    <row r="2" ht="29.25" customHeight="1" spans="1:7">
      <c r="A2" s="17" t="s">
        <v>118</v>
      </c>
      <c r="B2" s="17"/>
      <c r="C2" s="17"/>
      <c r="D2" s="17"/>
      <c r="E2" s="17"/>
      <c r="F2" s="18"/>
      <c r="G2" s="18"/>
    </row>
    <row r="3" ht="21" customHeight="1" spans="1:7">
      <c r="A3" s="23" t="s">
        <v>33</v>
      </c>
      <c r="B3" s="20"/>
      <c r="C3" s="20"/>
      <c r="D3" s="20"/>
      <c r="E3" s="16" t="s">
        <v>2</v>
      </c>
      <c r="F3" s="15"/>
      <c r="G3" s="15"/>
    </row>
    <row r="4" ht="17.25" customHeight="1" spans="1:7">
      <c r="A4" s="3" t="s">
        <v>104</v>
      </c>
      <c r="B4" s="3"/>
      <c r="C4" s="3" t="s">
        <v>119</v>
      </c>
      <c r="D4" s="3"/>
      <c r="E4" s="3"/>
      <c r="F4" s="15"/>
      <c r="G4" s="15"/>
    </row>
    <row r="5" ht="21" customHeight="1" spans="1:7">
      <c r="A5" s="3" t="s">
        <v>107</v>
      </c>
      <c r="B5" s="3" t="s">
        <v>108</v>
      </c>
      <c r="C5" s="3" t="s">
        <v>36</v>
      </c>
      <c r="D5" s="3" t="s">
        <v>105</v>
      </c>
      <c r="E5" s="3" t="s">
        <v>106</v>
      </c>
      <c r="F5" s="15"/>
      <c r="G5" s="15"/>
    </row>
    <row r="6" ht="21" customHeight="1" spans="1:7">
      <c r="A6" s="11" t="s">
        <v>50</v>
      </c>
      <c r="B6" s="11" t="s">
        <v>50</v>
      </c>
      <c r="C6" s="38">
        <v>1</v>
      </c>
      <c r="D6" s="38">
        <f>C6+1</f>
        <v>2</v>
      </c>
      <c r="E6" s="38">
        <f>D6+1</f>
        <v>3</v>
      </c>
      <c r="F6" s="15"/>
      <c r="G6" s="15"/>
    </row>
    <row r="7" ht="28.5" customHeight="1" spans="1:7">
      <c r="A7" s="24" t="s">
        <v>51</v>
      </c>
      <c r="B7" s="24" t="s">
        <v>36</v>
      </c>
      <c r="C7" s="24">
        <v>2624.870071</v>
      </c>
      <c r="D7" s="24">
        <v>823.71787</v>
      </c>
      <c r="E7" s="24">
        <v>1801.152201</v>
      </c>
      <c r="F7" s="15"/>
      <c r="G7" s="15"/>
    </row>
    <row r="8" ht="28.5" customHeight="1" spans="1:5">
      <c r="A8" s="24" t="s">
        <v>52</v>
      </c>
      <c r="B8" s="24" t="s">
        <v>9</v>
      </c>
      <c r="C8" s="24">
        <v>105.78505</v>
      </c>
      <c r="D8" s="24">
        <v>101.057892</v>
      </c>
      <c r="E8" s="24">
        <v>4.727158</v>
      </c>
    </row>
    <row r="9" ht="28.5" customHeight="1" spans="1:5">
      <c r="A9" s="24" t="s">
        <v>53</v>
      </c>
      <c r="B9" s="24" t="s">
        <v>54</v>
      </c>
      <c r="C9" s="24">
        <v>104.666902</v>
      </c>
      <c r="D9" s="24">
        <v>99.939744</v>
      </c>
      <c r="E9" s="24">
        <v>4.727158</v>
      </c>
    </row>
    <row r="10" ht="28.5" customHeight="1" spans="1:5">
      <c r="A10" s="24" t="s">
        <v>55</v>
      </c>
      <c r="B10" s="24" t="s">
        <v>56</v>
      </c>
      <c r="C10" s="24">
        <v>66.626496</v>
      </c>
      <c r="D10" s="24">
        <v>66.626496</v>
      </c>
      <c r="E10" s="24"/>
    </row>
    <row r="11" ht="28.5" customHeight="1" spans="1:5">
      <c r="A11" s="24" t="s">
        <v>57</v>
      </c>
      <c r="B11" s="24" t="s">
        <v>58</v>
      </c>
      <c r="C11" s="24">
        <v>38.040406</v>
      </c>
      <c r="D11" s="24">
        <v>33.313248</v>
      </c>
      <c r="E11" s="24">
        <v>4.727158</v>
      </c>
    </row>
    <row r="12" ht="28.5" customHeight="1" spans="1:5">
      <c r="A12" s="24" t="s">
        <v>59</v>
      </c>
      <c r="B12" s="24" t="s">
        <v>60</v>
      </c>
      <c r="C12" s="24">
        <v>1.118148</v>
      </c>
      <c r="D12" s="24">
        <v>1.118148</v>
      </c>
      <c r="E12" s="24"/>
    </row>
    <row r="13" ht="28.5" customHeight="1" spans="1:5">
      <c r="A13" s="24" t="s">
        <v>61</v>
      </c>
      <c r="B13" s="24" t="s">
        <v>62</v>
      </c>
      <c r="C13" s="24">
        <v>1.118148</v>
      </c>
      <c r="D13" s="24">
        <v>1.118148</v>
      </c>
      <c r="E13" s="24"/>
    </row>
    <row r="14" ht="28.5" customHeight="1" spans="1:5">
      <c r="A14" s="24" t="s">
        <v>63</v>
      </c>
      <c r="B14" s="24" t="s">
        <v>11</v>
      </c>
      <c r="C14" s="24">
        <v>40.827594</v>
      </c>
      <c r="D14" s="24">
        <v>40.827594</v>
      </c>
      <c r="E14" s="24"/>
    </row>
    <row r="15" ht="28.5" customHeight="1" spans="1:5">
      <c r="A15" s="24" t="s">
        <v>64</v>
      </c>
      <c r="B15" s="24" t="s">
        <v>65</v>
      </c>
      <c r="C15" s="24">
        <v>40.827594</v>
      </c>
      <c r="D15" s="24">
        <v>40.827594</v>
      </c>
      <c r="E15" s="24"/>
    </row>
    <row r="16" ht="28.5" customHeight="1" spans="1:5">
      <c r="A16" s="24" t="s">
        <v>66</v>
      </c>
      <c r="B16" s="24" t="s">
        <v>67</v>
      </c>
      <c r="C16" s="24">
        <v>30.040805</v>
      </c>
      <c r="D16" s="24">
        <v>30.040805</v>
      </c>
      <c r="E16" s="24"/>
    </row>
    <row r="17" ht="28.5" customHeight="1" spans="1:5">
      <c r="A17" s="24" t="s">
        <v>68</v>
      </c>
      <c r="B17" s="24" t="s">
        <v>69</v>
      </c>
      <c r="C17" s="24">
        <v>10.786789</v>
      </c>
      <c r="D17" s="24">
        <v>10.786789</v>
      </c>
      <c r="E17" s="24"/>
    </row>
    <row r="18" ht="28.5" customHeight="1" spans="1:5">
      <c r="A18" s="24" t="s">
        <v>70</v>
      </c>
      <c r="B18" s="24" t="s">
        <v>13</v>
      </c>
      <c r="C18" s="24">
        <v>600.0365</v>
      </c>
      <c r="D18" s="24"/>
      <c r="E18" s="24">
        <v>600.0365</v>
      </c>
    </row>
    <row r="19" ht="28.5" customHeight="1" spans="1:5">
      <c r="A19" s="24" t="s">
        <v>71</v>
      </c>
      <c r="B19" s="24" t="s">
        <v>72</v>
      </c>
      <c r="C19" s="24">
        <v>600.0365</v>
      </c>
      <c r="D19" s="24"/>
      <c r="E19" s="24">
        <v>600.0365</v>
      </c>
    </row>
    <row r="20" ht="28.5" customHeight="1" spans="1:5">
      <c r="A20" s="24" t="s">
        <v>73</v>
      </c>
      <c r="B20" s="24" t="s">
        <v>74</v>
      </c>
      <c r="C20" s="24">
        <v>600.0365</v>
      </c>
      <c r="D20" s="24"/>
      <c r="E20" s="24">
        <v>600.0365</v>
      </c>
    </row>
    <row r="21" ht="28.5" customHeight="1" spans="1:5">
      <c r="A21" s="24" t="s">
        <v>75</v>
      </c>
      <c r="B21" s="24" t="s">
        <v>15</v>
      </c>
      <c r="C21" s="24">
        <v>1535.2301</v>
      </c>
      <c r="D21" s="24">
        <v>625.8301</v>
      </c>
      <c r="E21" s="24">
        <v>909.4</v>
      </c>
    </row>
    <row r="22" ht="28.5" customHeight="1" spans="1:5">
      <c r="A22" s="24" t="s">
        <v>76</v>
      </c>
      <c r="B22" s="24" t="s">
        <v>77</v>
      </c>
      <c r="C22" s="24">
        <v>1535.2301</v>
      </c>
      <c r="D22" s="24">
        <v>625.8301</v>
      </c>
      <c r="E22" s="24">
        <v>909.4</v>
      </c>
    </row>
    <row r="23" ht="28.5" customHeight="1" spans="1:5">
      <c r="A23" s="24" t="s">
        <v>78</v>
      </c>
      <c r="B23" s="24" t="s">
        <v>79</v>
      </c>
      <c r="C23" s="24">
        <v>625.8301</v>
      </c>
      <c r="D23" s="24">
        <v>625.8301</v>
      </c>
      <c r="E23" s="24"/>
    </row>
    <row r="24" ht="27" customHeight="1" spans="1:5">
      <c r="A24" s="24" t="s">
        <v>80</v>
      </c>
      <c r="B24" s="24" t="s">
        <v>81</v>
      </c>
      <c r="C24" s="24">
        <v>909.4</v>
      </c>
      <c r="D24" s="24"/>
      <c r="E24" s="24">
        <v>909.4</v>
      </c>
    </row>
    <row r="25" ht="27" customHeight="1" spans="1:5">
      <c r="A25" s="24" t="s">
        <v>94</v>
      </c>
      <c r="B25" s="24" t="s">
        <v>19</v>
      </c>
      <c r="C25" s="24">
        <v>342.990827</v>
      </c>
      <c r="D25" s="24">
        <v>56.002284</v>
      </c>
      <c r="E25" s="24">
        <v>286.988543</v>
      </c>
    </row>
    <row r="26" ht="27" customHeight="1" spans="1:5">
      <c r="A26" s="24" t="s">
        <v>95</v>
      </c>
      <c r="B26" s="24" t="s">
        <v>96</v>
      </c>
      <c r="C26" s="24">
        <v>56.002284</v>
      </c>
      <c r="D26" s="24">
        <v>56.002284</v>
      </c>
      <c r="E26" s="24"/>
    </row>
    <row r="27" ht="27" customHeight="1" spans="1:5">
      <c r="A27" s="24" t="s">
        <v>97</v>
      </c>
      <c r="B27" s="24" t="s">
        <v>98</v>
      </c>
      <c r="C27" s="24">
        <v>56.002284</v>
      </c>
      <c r="D27" s="24">
        <v>56.002284</v>
      </c>
      <c r="E27" s="24"/>
    </row>
    <row r="28" ht="27" customHeight="1" spans="1:5">
      <c r="A28" s="24" t="s">
        <v>71</v>
      </c>
      <c r="B28" s="24" t="s">
        <v>99</v>
      </c>
      <c r="C28" s="24">
        <v>286.988543</v>
      </c>
      <c r="D28" s="24"/>
      <c r="E28" s="24">
        <v>286.988543</v>
      </c>
    </row>
    <row r="29" ht="27" customHeight="1" spans="1:5">
      <c r="A29" s="24" t="s">
        <v>100</v>
      </c>
      <c r="B29" s="24" t="s">
        <v>101</v>
      </c>
      <c r="C29" s="24">
        <v>286.988543</v>
      </c>
      <c r="D29" s="24"/>
      <c r="E29" s="24">
        <v>286.988543</v>
      </c>
    </row>
    <row r="30" ht="21" customHeight="1"/>
    <row r="31" ht="21" customHeight="1"/>
    <row r="32" ht="21" customHeight="1"/>
    <row r="33" ht="21" customHeight="1"/>
    <row r="34" ht="21" customHeight="1"/>
    <row r="35" ht="21" customHeight="1"/>
    <row r="36" customHeight="1"/>
    <row r="37" customHeight="1"/>
    <row r="38" customHeight="1"/>
    <row r="39" customHeight="1"/>
    <row r="40" customHeight="1"/>
    <row r="41" customHeight="1"/>
  </sheetData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showGridLines="0" zoomScaleSheetLayoutView="60" workbookViewId="0">
      <selection activeCell="G15" sqref="G15"/>
    </sheetView>
  </sheetViews>
  <sheetFormatPr defaultColWidth="8.88571428571429" defaultRowHeight="12.75" outlineLevelCol="7"/>
  <cols>
    <col min="1" max="1" width="28" customWidth="1"/>
    <col min="2" max="2" width="38" customWidth="1"/>
    <col min="3" max="5" width="28" customWidth="1"/>
    <col min="6" max="6" width="9.15238095238095" customWidth="1"/>
    <col min="7" max="7" width="13.5714285714286" customWidth="1"/>
    <col min="8" max="9" width="9.15238095238095" customWidth="1"/>
  </cols>
  <sheetData>
    <row r="1" ht="21" customHeight="1" spans="1:7">
      <c r="A1" s="15"/>
      <c r="B1" s="15"/>
      <c r="C1" s="15"/>
      <c r="D1" s="15"/>
      <c r="E1" s="15"/>
      <c r="F1" s="15"/>
      <c r="G1" s="15"/>
    </row>
    <row r="2" ht="29.25" customHeight="1" spans="1:7">
      <c r="A2" s="17" t="s">
        <v>120</v>
      </c>
      <c r="B2" s="17"/>
      <c r="C2" s="17"/>
      <c r="D2" s="17"/>
      <c r="E2" s="17"/>
      <c r="F2" s="18"/>
      <c r="G2" s="18"/>
    </row>
    <row r="3" ht="21" customHeight="1" spans="1:7">
      <c r="A3" s="23" t="s">
        <v>33</v>
      </c>
      <c r="B3" s="20"/>
      <c r="C3" s="20"/>
      <c r="D3" s="20"/>
      <c r="E3" s="16" t="s">
        <v>2</v>
      </c>
      <c r="F3" s="15"/>
      <c r="G3" s="15"/>
    </row>
    <row r="4" ht="17.25" customHeight="1" spans="1:7">
      <c r="A4" s="3" t="s">
        <v>121</v>
      </c>
      <c r="B4" s="3"/>
      <c r="C4" s="3" t="s">
        <v>122</v>
      </c>
      <c r="D4" s="3"/>
      <c r="E4" s="3"/>
      <c r="F4" s="15"/>
      <c r="G4" s="15"/>
    </row>
    <row r="5" ht="21" customHeight="1" spans="1:7">
      <c r="A5" s="3" t="s">
        <v>107</v>
      </c>
      <c r="B5" s="10" t="s">
        <v>108</v>
      </c>
      <c r="C5" s="3" t="s">
        <v>36</v>
      </c>
      <c r="D5" s="3" t="s">
        <v>123</v>
      </c>
      <c r="E5" s="3" t="s">
        <v>124</v>
      </c>
      <c r="F5" s="15"/>
      <c r="G5" s="15"/>
    </row>
    <row r="6" ht="21" customHeight="1" spans="1:7">
      <c r="A6" s="11" t="s">
        <v>50</v>
      </c>
      <c r="B6" s="11" t="s">
        <v>50</v>
      </c>
      <c r="C6" s="3">
        <v>1</v>
      </c>
      <c r="D6" s="3">
        <f>C6+1</f>
        <v>2</v>
      </c>
      <c r="E6" s="3">
        <f>D6+1</f>
        <v>3</v>
      </c>
      <c r="F6" s="15"/>
      <c r="G6" s="15"/>
    </row>
    <row r="7" ht="27" customHeight="1" spans="1:8">
      <c r="A7" s="4" t="s">
        <v>51</v>
      </c>
      <c r="B7" s="4" t="s">
        <v>36</v>
      </c>
      <c r="C7" s="33">
        <v>823.71787</v>
      </c>
      <c r="D7" s="35">
        <v>766.24287</v>
      </c>
      <c r="E7" s="36">
        <v>57.475</v>
      </c>
      <c r="F7" s="37"/>
      <c r="G7" s="37"/>
      <c r="H7" s="14"/>
    </row>
    <row r="8" ht="27" customHeight="1" spans="1:5">
      <c r="A8" s="4" t="s">
        <v>125</v>
      </c>
      <c r="B8" s="4" t="s">
        <v>126</v>
      </c>
      <c r="C8" s="33">
        <v>762.46387</v>
      </c>
      <c r="D8" s="35"/>
      <c r="E8" s="36"/>
    </row>
    <row r="9" ht="27" customHeight="1" spans="1:5">
      <c r="A9" s="4" t="s">
        <v>127</v>
      </c>
      <c r="B9" s="4" t="s">
        <v>128</v>
      </c>
      <c r="C9" s="33">
        <v>175.68</v>
      </c>
      <c r="D9" s="35">
        <v>175.68</v>
      </c>
      <c r="E9" s="36"/>
    </row>
    <row r="10" ht="27" customHeight="1" spans="1:5">
      <c r="A10" s="4" t="s">
        <v>129</v>
      </c>
      <c r="B10" s="4" t="s">
        <v>130</v>
      </c>
      <c r="C10" s="33">
        <v>45.42</v>
      </c>
      <c r="D10" s="35">
        <v>45.42</v>
      </c>
      <c r="E10" s="36"/>
    </row>
    <row r="11" ht="27" customHeight="1" spans="1:5">
      <c r="A11" s="4" t="s">
        <v>131</v>
      </c>
      <c r="B11" s="4" t="s">
        <v>132</v>
      </c>
      <c r="C11" s="33">
        <v>3.28</v>
      </c>
      <c r="D11" s="35">
        <v>3.28</v>
      </c>
      <c r="E11" s="36"/>
    </row>
    <row r="12" ht="27" customHeight="1" spans="1:5">
      <c r="A12" s="4" t="s">
        <v>133</v>
      </c>
      <c r="B12" s="4" t="s">
        <v>134</v>
      </c>
      <c r="C12" s="33">
        <v>14.64</v>
      </c>
      <c r="D12" s="35">
        <v>14.64</v>
      </c>
      <c r="E12" s="36"/>
    </row>
    <row r="13" ht="27" customHeight="1" spans="1:5">
      <c r="A13" s="4" t="s">
        <v>135</v>
      </c>
      <c r="B13" s="4" t="s">
        <v>136</v>
      </c>
      <c r="C13" s="33">
        <v>195.504</v>
      </c>
      <c r="D13" s="35">
        <v>195.504</v>
      </c>
      <c r="E13" s="36"/>
    </row>
    <row r="14" ht="27" customHeight="1" spans="1:5">
      <c r="A14" s="4" t="s">
        <v>137</v>
      </c>
      <c r="B14" s="4" t="s">
        <v>138</v>
      </c>
      <c r="C14" s="33">
        <v>50.2701</v>
      </c>
      <c r="D14" s="35">
        <v>50.2701</v>
      </c>
      <c r="E14" s="36"/>
    </row>
    <row r="15" ht="27" customHeight="1" spans="1:5">
      <c r="A15" s="4" t="s">
        <v>139</v>
      </c>
      <c r="B15" s="4" t="s">
        <v>140</v>
      </c>
      <c r="C15" s="33">
        <v>68.382</v>
      </c>
      <c r="D15" s="35">
        <v>68.382</v>
      </c>
      <c r="E15" s="36"/>
    </row>
    <row r="16" ht="27" customHeight="1" spans="1:5">
      <c r="A16" s="4" t="s">
        <v>141</v>
      </c>
      <c r="B16" s="4" t="s">
        <v>142</v>
      </c>
      <c r="C16" s="33">
        <v>66.626496</v>
      </c>
      <c r="D16" s="35">
        <v>66.626496</v>
      </c>
      <c r="E16" s="36"/>
    </row>
    <row r="17" ht="27" customHeight="1" spans="1:5">
      <c r="A17" s="4" t="s">
        <v>143</v>
      </c>
      <c r="B17" s="4" t="s">
        <v>144</v>
      </c>
      <c r="C17" s="33">
        <v>33.313248</v>
      </c>
      <c r="D17" s="35">
        <v>33.313248</v>
      </c>
      <c r="E17" s="36"/>
    </row>
    <row r="18" ht="27" customHeight="1" spans="1:5">
      <c r="A18" s="4" t="s">
        <v>145</v>
      </c>
      <c r="B18" s="4" t="s">
        <v>146</v>
      </c>
      <c r="C18" s="33">
        <v>30.040805</v>
      </c>
      <c r="D18" s="35">
        <v>30.040805</v>
      </c>
      <c r="E18" s="36"/>
    </row>
    <row r="19" ht="27" customHeight="1" spans="1:5">
      <c r="A19" s="4" t="s">
        <v>147</v>
      </c>
      <c r="B19" s="4" t="s">
        <v>148</v>
      </c>
      <c r="C19" s="33">
        <v>10.786789</v>
      </c>
      <c r="D19" s="35">
        <v>10.786789</v>
      </c>
      <c r="E19" s="36"/>
    </row>
    <row r="20" ht="27" customHeight="1" spans="1:5">
      <c r="A20" s="4" t="s">
        <v>149</v>
      </c>
      <c r="B20" s="4" t="s">
        <v>150</v>
      </c>
      <c r="C20" s="33">
        <v>1.118148</v>
      </c>
      <c r="D20" s="35">
        <v>1.118148</v>
      </c>
      <c r="E20" s="36"/>
    </row>
    <row r="21" ht="27" customHeight="1" spans="1:5">
      <c r="A21" s="4" t="s">
        <v>151</v>
      </c>
      <c r="B21" s="4" t="s">
        <v>152</v>
      </c>
      <c r="C21" s="33">
        <v>56.002284</v>
      </c>
      <c r="D21" s="35">
        <v>56.002284</v>
      </c>
      <c r="E21" s="36"/>
    </row>
    <row r="22" ht="27" customHeight="1" spans="1:5">
      <c r="A22" s="4" t="s">
        <v>153</v>
      </c>
      <c r="B22" s="4" t="s">
        <v>154</v>
      </c>
      <c r="C22" s="33">
        <v>11.4</v>
      </c>
      <c r="D22" s="35">
        <v>11.4</v>
      </c>
      <c r="E22" s="36"/>
    </row>
    <row r="23" ht="27" customHeight="1" spans="1:5">
      <c r="A23" s="4" t="s">
        <v>155</v>
      </c>
      <c r="B23" s="4" t="s">
        <v>156</v>
      </c>
      <c r="C23" s="33">
        <v>53.625</v>
      </c>
      <c r="D23" s="35"/>
      <c r="E23" s="36"/>
    </row>
    <row r="24" ht="27" customHeight="1" spans="1:5">
      <c r="A24" s="4" t="s">
        <v>157</v>
      </c>
      <c r="B24" s="4" t="s">
        <v>158</v>
      </c>
      <c r="C24" s="33">
        <v>8.375</v>
      </c>
      <c r="D24" s="35"/>
      <c r="E24" s="36">
        <v>8.375</v>
      </c>
    </row>
    <row r="25" ht="27" customHeight="1" spans="1:5">
      <c r="A25" s="4" t="s">
        <v>159</v>
      </c>
      <c r="B25" s="4" t="s">
        <v>160</v>
      </c>
      <c r="C25" s="33">
        <v>0.5</v>
      </c>
      <c r="D25" s="35"/>
      <c r="E25" s="36">
        <v>0.5</v>
      </c>
    </row>
    <row r="26" ht="27" customHeight="1" spans="1:5">
      <c r="A26" s="4" t="s">
        <v>161</v>
      </c>
      <c r="B26" s="4" t="s">
        <v>162</v>
      </c>
      <c r="C26" s="33">
        <v>3</v>
      </c>
      <c r="D26" s="35"/>
      <c r="E26" s="36">
        <v>3</v>
      </c>
    </row>
    <row r="27" ht="27" customHeight="1" spans="1:5">
      <c r="A27" s="4" t="s">
        <v>163</v>
      </c>
      <c r="B27" s="4" t="s">
        <v>164</v>
      </c>
      <c r="C27" s="33">
        <v>5</v>
      </c>
      <c r="D27" s="35"/>
      <c r="E27" s="36">
        <v>5</v>
      </c>
    </row>
    <row r="28" ht="27" customHeight="1" spans="1:5">
      <c r="A28" s="4" t="s">
        <v>165</v>
      </c>
      <c r="B28" s="4" t="s">
        <v>166</v>
      </c>
      <c r="C28" s="33">
        <v>3</v>
      </c>
      <c r="D28" s="35"/>
      <c r="E28" s="36">
        <v>3</v>
      </c>
    </row>
    <row r="29" ht="27" customHeight="1" spans="1:5">
      <c r="A29" s="4" t="s">
        <v>167</v>
      </c>
      <c r="B29" s="4" t="s">
        <v>168</v>
      </c>
      <c r="C29" s="33">
        <v>2</v>
      </c>
      <c r="D29" s="35"/>
      <c r="E29" s="36">
        <v>2</v>
      </c>
    </row>
    <row r="30" ht="27" customHeight="1" spans="1:5">
      <c r="A30" s="4" t="s">
        <v>169</v>
      </c>
      <c r="B30" s="4" t="s">
        <v>170</v>
      </c>
      <c r="C30" s="33">
        <v>1</v>
      </c>
      <c r="D30" s="35"/>
      <c r="E30" s="36">
        <v>1</v>
      </c>
    </row>
    <row r="31" ht="27" customHeight="1" spans="1:5">
      <c r="A31" s="4" t="s">
        <v>171</v>
      </c>
      <c r="B31" s="4" t="s">
        <v>172</v>
      </c>
      <c r="C31" s="33">
        <v>2.81</v>
      </c>
      <c r="D31" s="35"/>
      <c r="E31" s="36">
        <v>2.81</v>
      </c>
    </row>
    <row r="32" ht="27" customHeight="1" spans="1:5">
      <c r="A32" s="4" t="s">
        <v>173</v>
      </c>
      <c r="B32" s="4" t="s">
        <v>174</v>
      </c>
      <c r="C32" s="33">
        <v>9</v>
      </c>
      <c r="D32" s="35"/>
      <c r="E32" s="36">
        <v>9</v>
      </c>
    </row>
    <row r="33" ht="27" customHeight="1" spans="1:5">
      <c r="A33" s="4" t="s">
        <v>175</v>
      </c>
      <c r="B33" s="4" t="s">
        <v>176</v>
      </c>
      <c r="C33" s="33">
        <v>8.75</v>
      </c>
      <c r="D33" s="35"/>
      <c r="E33" s="36">
        <v>8.75</v>
      </c>
    </row>
    <row r="34" ht="27" customHeight="1" spans="1:5">
      <c r="A34" s="4" t="s">
        <v>177</v>
      </c>
      <c r="B34" s="4" t="s">
        <v>178</v>
      </c>
      <c r="C34" s="33">
        <v>5</v>
      </c>
      <c r="D34" s="35"/>
      <c r="E34" s="36">
        <v>5</v>
      </c>
    </row>
    <row r="35" ht="27" customHeight="1" spans="1:5">
      <c r="A35" s="4" t="s">
        <v>179</v>
      </c>
      <c r="B35" s="4" t="s">
        <v>180</v>
      </c>
      <c r="C35" s="33">
        <v>5.19</v>
      </c>
      <c r="D35" s="35"/>
      <c r="E35" s="36">
        <v>5.19</v>
      </c>
    </row>
    <row r="36" ht="27" customHeight="1" spans="1:5">
      <c r="A36" s="4" t="s">
        <v>181</v>
      </c>
      <c r="B36" s="4" t="s">
        <v>182</v>
      </c>
      <c r="C36" s="33">
        <v>3.779</v>
      </c>
      <c r="D36" s="35"/>
      <c r="E36" s="36"/>
    </row>
    <row r="37" ht="27" customHeight="1" spans="1:5">
      <c r="A37" s="4" t="s">
        <v>183</v>
      </c>
      <c r="B37" s="4" t="s">
        <v>184</v>
      </c>
      <c r="C37" s="33">
        <v>3.779</v>
      </c>
      <c r="D37" s="35">
        <v>3.779</v>
      </c>
      <c r="E37" s="36"/>
    </row>
    <row r="38" ht="27" customHeight="1" spans="1:5">
      <c r="A38" s="4" t="s">
        <v>185</v>
      </c>
      <c r="B38" s="4" t="s">
        <v>186</v>
      </c>
      <c r="C38" s="33">
        <v>3.85</v>
      </c>
      <c r="D38" s="35"/>
      <c r="E38" s="36"/>
    </row>
    <row r="39" ht="27" customHeight="1" spans="1:5">
      <c r="A39" s="4" t="s">
        <v>187</v>
      </c>
      <c r="B39" s="4" t="s">
        <v>188</v>
      </c>
      <c r="C39" s="33">
        <v>3.85</v>
      </c>
      <c r="D39" s="35"/>
      <c r="E39" s="36">
        <v>3.85</v>
      </c>
    </row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</sheetData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zoomScaleSheetLayoutView="60" workbookViewId="0">
      <selection activeCell="B16" sqref="B16"/>
    </sheetView>
  </sheetViews>
  <sheetFormatPr defaultColWidth="8.88571428571429" defaultRowHeight="12.75" outlineLevelCol="6"/>
  <cols>
    <col min="1" max="1" width="17.847619047619" customWidth="1"/>
    <col min="2" max="2" width="38" customWidth="1"/>
    <col min="3" max="3" width="17.7142857142857" customWidth="1"/>
    <col min="4" max="4" width="15.152380952381" customWidth="1"/>
    <col min="5" max="5" width="14.2857142857143" customWidth="1"/>
    <col min="6" max="6" width="15.5714285714286" customWidth="1"/>
    <col min="7" max="7" width="29.7142857142857" customWidth="1"/>
    <col min="8" max="8" width="9.15238095238095" customWidth="1"/>
  </cols>
  <sheetData>
    <row r="1" ht="22.5" customHeight="1" spans="5:7">
      <c r="E1" s="26" t="s">
        <v>189</v>
      </c>
      <c r="F1" s="26"/>
      <c r="G1" s="26"/>
    </row>
    <row r="2" ht="30" customHeight="1" spans="1:7">
      <c r="A2" s="17" t="s">
        <v>190</v>
      </c>
      <c r="B2" s="17"/>
      <c r="C2" s="17"/>
      <c r="D2" s="17"/>
      <c r="E2" s="17"/>
      <c r="F2" s="17"/>
      <c r="G2" s="17"/>
    </row>
    <row r="3" ht="18" customHeight="1" spans="1:7">
      <c r="A3" s="19" t="s">
        <v>191</v>
      </c>
      <c r="B3" s="19"/>
      <c r="C3" s="19"/>
      <c r="D3" s="19"/>
      <c r="E3" s="27"/>
      <c r="F3" s="27"/>
      <c r="G3" s="16" t="s">
        <v>2</v>
      </c>
    </row>
    <row r="4" ht="31.5" customHeight="1" spans="1:7">
      <c r="A4" s="3" t="s">
        <v>192</v>
      </c>
      <c r="B4" s="3" t="s">
        <v>193</v>
      </c>
      <c r="C4" s="3" t="s">
        <v>36</v>
      </c>
      <c r="D4" s="28" t="s">
        <v>194</v>
      </c>
      <c r="E4" s="28" t="s">
        <v>195</v>
      </c>
      <c r="F4" s="28" t="s">
        <v>196</v>
      </c>
      <c r="G4" s="28" t="s">
        <v>197</v>
      </c>
    </row>
    <row r="5" ht="12" customHeight="1" spans="1:7">
      <c r="A5" s="3"/>
      <c r="B5" s="3"/>
      <c r="C5" s="3"/>
      <c r="D5" s="28"/>
      <c r="E5" s="28"/>
      <c r="F5" s="28"/>
      <c r="G5" s="28"/>
    </row>
    <row r="6" ht="21.75" customHeight="1" spans="1:7">
      <c r="A6" s="29" t="s">
        <v>50</v>
      </c>
      <c r="B6" s="29" t="s">
        <v>50</v>
      </c>
      <c r="C6" s="30">
        <v>1</v>
      </c>
      <c r="D6" s="30">
        <v>2</v>
      </c>
      <c r="E6" s="30">
        <v>3</v>
      </c>
      <c r="F6" s="30">
        <v>4</v>
      </c>
      <c r="G6" s="31">
        <v>5</v>
      </c>
    </row>
    <row r="7" ht="27.75" customHeight="1" spans="1:7">
      <c r="A7" s="32" t="s">
        <v>198</v>
      </c>
      <c r="B7" s="32" t="s">
        <v>199</v>
      </c>
      <c r="C7" s="33">
        <v>2.81</v>
      </c>
      <c r="D7" s="33"/>
      <c r="E7" s="34">
        <v>2.81</v>
      </c>
      <c r="F7" s="33"/>
      <c r="G7" s="33"/>
    </row>
    <row r="8" customHeight="1"/>
    <row r="9" customHeight="1"/>
    <row r="10" customHeight="1"/>
    <row r="11" customHeight="1"/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</sheetData>
  <mergeCells count="16">
    <mergeCell ref="E1:G1"/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E7" sqref="E7"/>
    </sheetView>
  </sheetViews>
  <sheetFormatPr defaultColWidth="8.88571428571429" defaultRowHeight="12.75" outlineLevelCol="7"/>
  <cols>
    <col min="1" max="1" width="16.7142857142857" customWidth="1"/>
    <col min="2" max="2" width="49.152380952381" customWidth="1"/>
    <col min="3" max="3" width="32" customWidth="1"/>
    <col min="4" max="5" width="28" customWidth="1"/>
    <col min="6" max="6" width="9.15238095238095" customWidth="1"/>
    <col min="7" max="7" width="13.5714285714286" customWidth="1"/>
    <col min="8" max="9" width="9.15238095238095" customWidth="1"/>
  </cols>
  <sheetData>
    <row r="1" ht="22.5" customHeight="1" spans="1:7">
      <c r="A1" s="15"/>
      <c r="B1" s="15"/>
      <c r="C1" s="15"/>
      <c r="D1" s="22" t="s">
        <v>200</v>
      </c>
      <c r="E1" s="20"/>
      <c r="F1" s="15"/>
      <c r="G1" s="15"/>
    </row>
    <row r="2" ht="29.25" customHeight="1" spans="1:7">
      <c r="A2" s="17" t="s">
        <v>201</v>
      </c>
      <c r="B2" s="17"/>
      <c r="C2" s="17"/>
      <c r="D2" s="17"/>
      <c r="E2" s="17"/>
      <c r="F2" s="18"/>
      <c r="G2" s="18"/>
    </row>
    <row r="3" ht="21" customHeight="1" spans="1:7">
      <c r="A3" s="23"/>
      <c r="B3" s="20"/>
      <c r="C3" s="20"/>
      <c r="D3" s="20"/>
      <c r="E3" s="16" t="s">
        <v>2</v>
      </c>
      <c r="F3" s="15"/>
      <c r="G3" s="15"/>
    </row>
    <row r="4" ht="24.75" customHeight="1" spans="1:7">
      <c r="A4" s="3" t="s">
        <v>104</v>
      </c>
      <c r="B4" s="3"/>
      <c r="C4" s="3" t="s">
        <v>119</v>
      </c>
      <c r="D4" s="3"/>
      <c r="E4" s="3"/>
      <c r="F4" s="15"/>
      <c r="G4" s="15"/>
    </row>
    <row r="5" ht="21" customHeight="1" spans="1:7">
      <c r="A5" s="3" t="s">
        <v>107</v>
      </c>
      <c r="B5" s="3" t="s">
        <v>108</v>
      </c>
      <c r="C5" s="3" t="s">
        <v>36</v>
      </c>
      <c r="D5" s="3" t="s">
        <v>105</v>
      </c>
      <c r="E5" s="3" t="s">
        <v>106</v>
      </c>
      <c r="F5" s="15"/>
      <c r="G5" s="15"/>
    </row>
    <row r="6" ht="21" customHeight="1" spans="1:8">
      <c r="A6" s="3" t="s">
        <v>50</v>
      </c>
      <c r="B6" s="3" t="s">
        <v>50</v>
      </c>
      <c r="C6" s="3">
        <v>1</v>
      </c>
      <c r="D6" s="3">
        <f>C6+1</f>
        <v>2</v>
      </c>
      <c r="E6" s="3">
        <f>D6+1</f>
        <v>3</v>
      </c>
      <c r="F6" s="15"/>
      <c r="G6" s="15"/>
      <c r="H6" s="14"/>
    </row>
    <row r="7" ht="21" customHeight="1" spans="1:5">
      <c r="A7" s="4" t="s">
        <v>51</v>
      </c>
      <c r="B7" s="4" t="s">
        <v>36</v>
      </c>
      <c r="C7" s="24">
        <v>2610.117532</v>
      </c>
      <c r="D7" s="24"/>
      <c r="E7" s="24">
        <v>2610.117532</v>
      </c>
    </row>
    <row r="8" ht="21" customHeight="1" spans="1:5">
      <c r="A8" s="4" t="s">
        <v>75</v>
      </c>
      <c r="B8" s="4" t="s">
        <v>15</v>
      </c>
      <c r="C8" s="24">
        <v>2610.117532</v>
      </c>
      <c r="D8" s="24"/>
      <c r="E8" s="24">
        <v>2610.117532</v>
      </c>
    </row>
    <row r="9" ht="21" customHeight="1" spans="1:5">
      <c r="A9" s="4" t="s">
        <v>82</v>
      </c>
      <c r="B9" s="4" t="s">
        <v>83</v>
      </c>
      <c r="C9" s="24">
        <v>2610.117532</v>
      </c>
      <c r="D9" s="24"/>
      <c r="E9" s="24">
        <v>2610.117532</v>
      </c>
    </row>
    <row r="10" ht="21" customHeight="1" spans="1:5">
      <c r="A10" s="4" t="s">
        <v>84</v>
      </c>
      <c r="B10" s="4" t="s">
        <v>85</v>
      </c>
      <c r="C10" s="24">
        <v>2610.117532</v>
      </c>
      <c r="D10" s="24"/>
      <c r="E10" s="24">
        <v>2610.117532</v>
      </c>
    </row>
    <row r="11" ht="21" customHeight="1" spans="1:5">
      <c r="A11" s="25"/>
      <c r="B11" s="25"/>
      <c r="C11" s="25"/>
      <c r="D11" s="25"/>
      <c r="E11" s="25"/>
    </row>
    <row r="12" ht="21" customHeight="1"/>
    <row r="13" ht="21" customHeight="1"/>
    <row r="14" ht="21" customHeight="1"/>
    <row r="15" ht="21" customHeight="1"/>
    <row r="16" ht="21" customHeight="1"/>
    <row r="17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B14" sqref="B14"/>
    </sheetView>
  </sheetViews>
  <sheetFormatPr defaultColWidth="8.88571428571429" defaultRowHeight="12.75" outlineLevelCol="7"/>
  <cols>
    <col min="1" max="1" width="16.7142857142857" customWidth="1"/>
    <col min="2" max="2" width="49.152380952381" customWidth="1"/>
    <col min="3" max="3" width="32" customWidth="1"/>
    <col min="4" max="5" width="28" customWidth="1"/>
    <col min="6" max="6" width="9.15238095238095" customWidth="1"/>
    <col min="7" max="7" width="13.5714285714286" customWidth="1"/>
    <col min="8" max="9" width="9.15238095238095" customWidth="1"/>
  </cols>
  <sheetData>
    <row r="1" ht="26.25" customHeight="1" spans="1:7">
      <c r="A1" s="15"/>
      <c r="B1" s="15"/>
      <c r="C1" s="16" t="s">
        <v>202</v>
      </c>
      <c r="D1" s="16"/>
      <c r="E1" s="16"/>
      <c r="F1" s="15"/>
      <c r="G1" s="15"/>
    </row>
    <row r="2" ht="29.25" customHeight="1" spans="1:7">
      <c r="A2" s="17" t="s">
        <v>203</v>
      </c>
      <c r="B2" s="17"/>
      <c r="C2" s="17"/>
      <c r="D2" s="17"/>
      <c r="E2" s="17"/>
      <c r="F2" s="18"/>
      <c r="G2" s="18"/>
    </row>
    <row r="3" ht="21" customHeight="1" spans="1:7">
      <c r="A3" s="19" t="s">
        <v>1</v>
      </c>
      <c r="B3" s="20"/>
      <c r="C3" s="20"/>
      <c r="D3" s="20"/>
      <c r="E3" s="16" t="s">
        <v>2</v>
      </c>
      <c r="F3" s="15"/>
      <c r="G3" s="15"/>
    </row>
    <row r="4" ht="25.5" customHeight="1" spans="1:7">
      <c r="A4" s="3" t="s">
        <v>104</v>
      </c>
      <c r="B4" s="3"/>
      <c r="C4" s="3" t="s">
        <v>119</v>
      </c>
      <c r="D4" s="3"/>
      <c r="E4" s="3"/>
      <c r="F4" s="15"/>
      <c r="G4" s="15"/>
    </row>
    <row r="5" ht="28.5" customHeight="1" spans="1:7">
      <c r="A5" s="3" t="s">
        <v>107</v>
      </c>
      <c r="B5" s="3" t="s">
        <v>108</v>
      </c>
      <c r="C5" s="3" t="s">
        <v>36</v>
      </c>
      <c r="D5" s="3" t="s">
        <v>105</v>
      </c>
      <c r="E5" s="3" t="s">
        <v>106</v>
      </c>
      <c r="F5" s="15"/>
      <c r="G5" s="15"/>
    </row>
    <row r="6" ht="21" customHeight="1" spans="1:8">
      <c r="A6" s="3" t="s">
        <v>50</v>
      </c>
      <c r="B6" s="3" t="s">
        <v>50</v>
      </c>
      <c r="C6" s="3">
        <v>1</v>
      </c>
      <c r="D6" s="3">
        <f>C6+1</f>
        <v>2</v>
      </c>
      <c r="E6" s="3">
        <f>D6+1</f>
        <v>3</v>
      </c>
      <c r="F6" s="15"/>
      <c r="G6" s="15"/>
      <c r="H6" s="14"/>
    </row>
    <row r="7" ht="21" customHeight="1" spans="1:5">
      <c r="A7" s="21"/>
      <c r="B7" s="21"/>
      <c r="C7" s="21"/>
      <c r="D7" s="21"/>
      <c r="E7" s="21"/>
    </row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2024-01-05T06:48:00Z</dcterms:created>
  <dcterms:modified xsi:type="dcterms:W3CDTF">2024-01-31T07:03:39Z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DFAFFE0CAE6A4288AC27E6F4CFEBDD0D</vt:lpwstr>
  </property>
  <property fmtid="{D5CDD505-2E9C-101B-9397-08002B2CF9AE}" pid="3" name="KSOProductBuildVer">
    <vt:lpwstr>2052-12.1.0.16250</vt:lpwstr>
  </property>
</Properties>
</file>