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各班课表" sheetId="1" r:id="rId1"/>
    <sheet name="总功课表 (竖)" sheetId="2" r:id="rId2"/>
    <sheet name="Sheet1" sheetId="3" r:id="rId3"/>
  </sheets>
  <definedNames>
    <definedName name="_xlnm.Print_Area" localSheetId="0">各班课表!$A$1:$F$199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<sst xmlns="http://schemas.openxmlformats.org/spreadsheetml/2006/main" count="1158" uniqueCount="109">
  <si>
    <t>六（1）班功课表</t>
  </si>
  <si>
    <t>星期一</t>
  </si>
  <si>
    <t>星期二</t>
  </si>
  <si>
    <t>星期三</t>
  </si>
  <si>
    <t>星期四</t>
  </si>
  <si>
    <t>星期五</t>
  </si>
  <si>
    <t>第一节</t>
  </si>
  <si>
    <t>语文</t>
  </si>
  <si>
    <t>英语</t>
  </si>
  <si>
    <t>数学</t>
  </si>
  <si>
    <t>队会</t>
  </si>
  <si>
    <t>万丽珍</t>
  </si>
  <si>
    <t>魏海香</t>
  </si>
  <si>
    <t>熊清珍</t>
  </si>
  <si>
    <t>宋龙霞</t>
  </si>
  <si>
    <t>语辅</t>
  </si>
  <si>
    <t>道德</t>
  </si>
  <si>
    <t>黄友斌</t>
  </si>
  <si>
    <t>第二节</t>
  </si>
  <si>
    <t>语文（书法）</t>
  </si>
  <si>
    <t>科学</t>
  </si>
  <si>
    <t>李细香</t>
  </si>
  <si>
    <t>劳动</t>
  </si>
  <si>
    <t>第三节</t>
  </si>
  <si>
    <t>信技</t>
  </si>
  <si>
    <t>数辅</t>
  </si>
  <si>
    <t>梦想</t>
  </si>
  <si>
    <t>信息</t>
  </si>
  <si>
    <t>第四节</t>
  </si>
  <si>
    <t>体健</t>
  </si>
  <si>
    <t>班会</t>
  </si>
  <si>
    <t>道法</t>
  </si>
  <si>
    <t>书法</t>
  </si>
  <si>
    <t>英口</t>
  </si>
  <si>
    <t>口风琴</t>
  </si>
  <si>
    <t>英辅</t>
  </si>
  <si>
    <t>篮球</t>
  </si>
  <si>
    <t>第五节</t>
  </si>
  <si>
    <t>美术</t>
  </si>
  <si>
    <t>音乐</t>
  </si>
  <si>
    <t>体健与心育</t>
  </si>
  <si>
    <t>红色文化</t>
  </si>
  <si>
    <t>体育</t>
  </si>
  <si>
    <t>朗诵</t>
  </si>
  <si>
    <t>第六节</t>
  </si>
  <si>
    <t>综合（体健）</t>
  </si>
  <si>
    <t>第七节</t>
  </si>
  <si>
    <t>第八节</t>
  </si>
  <si>
    <t>象棋</t>
  </si>
  <si>
    <t>足球</t>
  </si>
  <si>
    <t>英语绘本</t>
  </si>
  <si>
    <t>玩转科学</t>
  </si>
  <si>
    <t>硬笔书法</t>
  </si>
  <si>
    <t>合计</t>
  </si>
  <si>
    <t>六（2）班功课表</t>
  </si>
  <si>
    <t>张艳梅</t>
  </si>
  <si>
    <t>曹秋雁</t>
  </si>
  <si>
    <t>王芬芬</t>
  </si>
  <si>
    <t>张理勤</t>
  </si>
  <si>
    <t>郭艳香</t>
  </si>
  <si>
    <t>六（3）班功课表</t>
  </si>
  <si>
    <t>任泉泉</t>
  </si>
  <si>
    <t>余盛燕</t>
  </si>
  <si>
    <t>于丹青</t>
  </si>
  <si>
    <t>陈城</t>
  </si>
  <si>
    <t>廖爱平</t>
  </si>
  <si>
    <t>刘芳</t>
  </si>
  <si>
    <t>六（4）班功课表</t>
  </si>
  <si>
    <t>曹小芳</t>
  </si>
  <si>
    <t>丁静</t>
  </si>
  <si>
    <t>黄金枝</t>
  </si>
  <si>
    <t>胡春金</t>
  </si>
  <si>
    <t>程雪云</t>
  </si>
  <si>
    <t>黄美琴</t>
  </si>
  <si>
    <t xml:space="preserve">胡春金 </t>
  </si>
  <si>
    <t>六（5）班功课表</t>
  </si>
  <si>
    <t>陈防洪</t>
  </si>
  <si>
    <t>李凤瑜</t>
  </si>
  <si>
    <t>邹亮英</t>
  </si>
  <si>
    <t>徐雯雯</t>
  </si>
  <si>
    <t>六（6）班功课表</t>
  </si>
  <si>
    <t>朱建琴</t>
  </si>
  <si>
    <t>胡珍珍</t>
  </si>
  <si>
    <t>王水桃</t>
  </si>
  <si>
    <t>涂福珍</t>
  </si>
  <si>
    <t xml:space="preserve">  王水桃</t>
  </si>
  <si>
    <t>六（7）班功课表</t>
  </si>
  <si>
    <t>宋晓辉</t>
  </si>
  <si>
    <t>赵宾</t>
  </si>
  <si>
    <t>高海林</t>
  </si>
  <si>
    <t>帅樱</t>
  </si>
  <si>
    <t>程哲</t>
  </si>
  <si>
    <t>六（8）班功课表</t>
  </si>
  <si>
    <t>宋子波</t>
  </si>
  <si>
    <t>于莹莹</t>
  </si>
  <si>
    <t>蒋凌云</t>
  </si>
  <si>
    <t>卢霞</t>
  </si>
  <si>
    <t>六（9）班功课表</t>
  </si>
  <si>
    <t>游蕾</t>
  </si>
  <si>
    <t>杨影</t>
  </si>
  <si>
    <t>易小红</t>
  </si>
  <si>
    <t>宋志峰</t>
  </si>
  <si>
    <t>左姝琪</t>
  </si>
  <si>
    <t xml:space="preserve">  数辅</t>
  </si>
  <si>
    <t>六（10）班功课表</t>
  </si>
  <si>
    <t>叶桂春</t>
  </si>
  <si>
    <r>
      <t xml:space="preserve">六年级总功课表  </t>
    </r>
    <r>
      <rPr>
        <sz val="20"/>
        <rFont val="宋体"/>
        <charset val="134"/>
      </rPr>
      <t xml:space="preserve">   202502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</si>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</sst>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u/>
      <sz val="20"/>
      <name val="宋体"/>
      <charset val="134"/>
    </font>
    <font>
      <b/>
      <u/>
      <sz val="20"/>
      <name val="宋体"/>
      <charset val="134"/>
    </font>
    <font>
      <sz val="2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18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8"/>
      <color rgb="FF00B050"/>
      <name val="宋体"/>
      <charset val="134"/>
      <scheme val="minor"/>
    </font>
    <font>
      <sz val="18"/>
      <color rgb="FFFF0000"/>
      <name val="宋体"/>
      <charset val="134"/>
      <scheme val="minor"/>
    </font>
    <font>
      <sz val="10"/>
      <color rgb="FF00B050"/>
      <name val="宋体"/>
      <charset val="134"/>
      <scheme val="minor"/>
    </font>
    <font>
      <sz val="14"/>
      <name val="宋体"/>
      <charset val="134"/>
      <scheme val="minor"/>
    </font>
    <font>
      <sz val="12"/>
      <color rgb="FFFF0000"/>
      <name val="宋体"/>
      <charset val="134"/>
    </font>
    <font>
      <b/>
      <sz val="16"/>
      <color rgb="FFFF0000"/>
      <name val="宋体"/>
      <charset val="134"/>
    </font>
    <font>
      <b/>
      <sz val="18"/>
      <color rgb="FFFF0000"/>
      <name val="宋体"/>
      <charset val="134"/>
    </font>
    <font>
      <sz val="16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2" borderId="7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3" borderId="10" applyNumberFormat="0" applyAlignment="0" applyProtection="0">
      <alignment vertical="center"/>
    </xf>
    <xf numFmtId="0" fontId="37" fillId="4" borderId="11" applyNumberFormat="0" applyAlignment="0" applyProtection="0">
      <alignment vertical="center"/>
    </xf>
    <xf numFmtId="0" fontId="38" fillId="4" borderId="10" applyNumberFormat="0" applyAlignment="0" applyProtection="0">
      <alignment vertical="center"/>
    </xf>
    <xf numFmtId="0" fontId="39" fillId="5" borderId="12" applyNumberFormat="0" applyAlignment="0" applyProtection="0">
      <alignment vertical="center"/>
    </xf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2" fillId="6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Alignment="1">
      <alignment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4" fillId="0" borderId="6" xfId="0" applyFont="1" applyBorder="1">
      <alignment vertical="center"/>
    </xf>
    <xf numFmtId="0" fontId="21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4" fillId="0" borderId="3" xfId="0" applyFont="1" applyBorder="1">
      <alignment vertical="center"/>
    </xf>
    <xf numFmtId="0" fontId="11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3" xfId="55" applyBorder="1" applyAlignment="1">
      <alignment horizontal="center" vertical="center"/>
    </xf>
    <xf numFmtId="0" fontId="22" fillId="0" borderId="3" xfId="55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0" fillId="0" borderId="3" xfId="57" applyBorder="1" applyAlignment="1">
      <alignment horizontal="center" vertical="center"/>
    </xf>
    <xf numFmtId="0" fontId="0" fillId="0" borderId="3" xfId="56" applyBorder="1" applyAlignment="1">
      <alignment horizontal="center" vertical="center"/>
    </xf>
    <xf numFmtId="0" fontId="0" fillId="0" borderId="3" xfId="58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3" xfId="0" applyFont="1" applyBorder="1">
      <alignment vertical="center"/>
    </xf>
    <xf numFmtId="0" fontId="0" fillId="0" borderId="3" xfId="59" applyBorder="1" applyAlignment="1">
      <alignment horizontal="center" vertical="center"/>
    </xf>
    <xf numFmtId="0" fontId="22" fillId="0" borderId="3" xfId="59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0" borderId="3" xfId="60" applyBorder="1" applyAlignment="1">
      <alignment horizontal="center" vertical="center"/>
    </xf>
    <xf numFmtId="0" fontId="0" fillId="0" borderId="3" xfId="6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0" fontId="0" fillId="0" borderId="3" xfId="50" applyBorder="1" applyAlignment="1">
      <alignment horizontal="center" vertical="center"/>
    </xf>
    <xf numFmtId="0" fontId="0" fillId="0" borderId="3" xfId="54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62" applyBorder="1" applyAlignment="1">
      <alignment horizontal="center" vertical="center"/>
    </xf>
    <xf numFmtId="0" fontId="0" fillId="0" borderId="3" xfId="49" applyBorder="1" applyAlignment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13" xfId="52"/>
    <cellStyle name="常规 16" xfId="53"/>
    <cellStyle name="常规 18" xfId="54"/>
    <cellStyle name="常规 2" xfId="55"/>
    <cellStyle name="常规 3" xfId="56"/>
    <cellStyle name="常规 4" xfId="57"/>
    <cellStyle name="常规 5" xfId="58"/>
    <cellStyle name="常规 6" xfId="59"/>
    <cellStyle name="常规 7" xfId="60"/>
    <cellStyle name="常规 8" xfId="61"/>
    <cellStyle name="常规 9" xfId="6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45591</xdr:colOff>
      <xdr:row>1</xdr:row>
      <xdr:rowOff>24928</xdr:rowOff>
    </xdr:from>
    <xdr:to>
      <xdr:col>1</xdr:col>
      <xdr:colOff>0</xdr:colOff>
      <xdr:row>1</xdr:row>
      <xdr:rowOff>240312</xdr:rowOff>
    </xdr:to>
    <xdr:cxnSp>
      <xdr:nvCxnSpPr>
        <xdr:cNvPr id="2" name="line"/>
        <xdr:cNvCxnSpPr/>
      </xdr:nvCxnSpPr>
      <xdr:spPr>
        <a:xfrm>
          <a:off x="45085" y="443865"/>
          <a:ext cx="774065" cy="2152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</xdr:row>
      <xdr:rowOff>24928</xdr:rowOff>
    </xdr:from>
    <xdr:to>
      <xdr:col>0</xdr:col>
      <xdr:colOff>555895</xdr:colOff>
      <xdr:row>3</xdr:row>
      <xdr:rowOff>0</xdr:rowOff>
    </xdr:to>
    <xdr:cxnSp>
      <xdr:nvCxnSpPr>
        <xdr:cNvPr id="3" name="line"/>
        <xdr:cNvCxnSpPr/>
      </xdr:nvCxnSpPr>
      <xdr:spPr>
        <a:xfrm>
          <a:off x="29845" y="443865"/>
          <a:ext cx="525780" cy="43053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0</xdr:row>
      <xdr:rowOff>379809</xdr:rowOff>
    </xdr:from>
    <xdr:to>
      <xdr:col>1</xdr:col>
      <xdr:colOff>59988</xdr:colOff>
      <xdr:row>1</xdr:row>
      <xdr:rowOff>113674</xdr:rowOff>
    </xdr:to>
    <xdr:sp>
      <xdr:nvSpPr>
        <xdr:cNvPr id="4" name=" "/>
        <xdr:cNvSpPr txBox="1"/>
      </xdr:nvSpPr>
      <xdr:spPr>
        <a:xfrm>
          <a:off x="430530" y="379730"/>
          <a:ext cx="448310" cy="1530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</xdr:row>
      <xdr:rowOff>202421</xdr:rowOff>
    </xdr:from>
    <xdr:to>
      <xdr:col>0</xdr:col>
      <xdr:colOff>756657</xdr:colOff>
      <xdr:row>2</xdr:row>
      <xdr:rowOff>88292</xdr:rowOff>
    </xdr:to>
    <xdr:sp>
      <xdr:nvSpPr>
        <xdr:cNvPr id="5" name=" "/>
        <xdr:cNvSpPr txBox="1"/>
      </xdr:nvSpPr>
      <xdr:spPr>
        <a:xfrm>
          <a:off x="328930" y="621030"/>
          <a:ext cx="427355" cy="1416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</xdr:row>
      <xdr:rowOff>151566</xdr:rowOff>
    </xdr:from>
    <xdr:to>
      <xdr:col>0</xdr:col>
      <xdr:colOff>315140</xdr:colOff>
      <xdr:row>3</xdr:row>
      <xdr:rowOff>62507</xdr:rowOff>
    </xdr:to>
    <xdr:sp>
      <xdr:nvSpPr>
        <xdr:cNvPr id="6" name=" "/>
        <xdr:cNvSpPr txBox="1"/>
      </xdr:nvSpPr>
      <xdr:spPr>
        <a:xfrm>
          <a:off x="24765" y="570230"/>
          <a:ext cx="290195" cy="3663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7" name="line"/>
        <xdr:cNvCxnSpPr/>
      </xdr:nvCxnSpPr>
      <xdr:spPr>
        <a:xfrm>
          <a:off x="45085" y="5365750"/>
          <a:ext cx="774065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21</xdr:row>
      <xdr:rowOff>0</xdr:rowOff>
    </xdr:from>
    <xdr:to>
      <xdr:col>0</xdr:col>
      <xdr:colOff>555895</xdr:colOff>
      <xdr:row>23</xdr:row>
      <xdr:rowOff>0</xdr:rowOff>
    </xdr:to>
    <xdr:cxnSp>
      <xdr:nvCxnSpPr>
        <xdr:cNvPr id="8" name="line"/>
        <xdr:cNvCxnSpPr/>
      </xdr:nvCxnSpPr>
      <xdr:spPr>
        <a:xfrm>
          <a:off x="29845" y="5365750"/>
          <a:ext cx="525780" cy="37401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21</xdr:row>
      <xdr:rowOff>0</xdr:rowOff>
    </xdr:from>
    <xdr:to>
      <xdr:col>1</xdr:col>
      <xdr:colOff>67987</xdr:colOff>
      <xdr:row>21</xdr:row>
      <xdr:rowOff>203150</xdr:rowOff>
    </xdr:to>
    <xdr:sp>
      <xdr:nvSpPr>
        <xdr:cNvPr id="9" name=" "/>
        <xdr:cNvSpPr txBox="1"/>
      </xdr:nvSpPr>
      <xdr:spPr>
        <a:xfrm>
          <a:off x="430530" y="5365750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21</xdr:row>
      <xdr:rowOff>164083</xdr:rowOff>
    </xdr:from>
    <xdr:to>
      <xdr:col>0</xdr:col>
      <xdr:colOff>756657</xdr:colOff>
      <xdr:row>22</xdr:row>
      <xdr:rowOff>101091</xdr:rowOff>
    </xdr:to>
    <xdr:sp>
      <xdr:nvSpPr>
        <xdr:cNvPr id="10" name=" "/>
        <xdr:cNvSpPr txBox="1"/>
      </xdr:nvSpPr>
      <xdr:spPr>
        <a:xfrm>
          <a:off x="328930" y="5529580"/>
          <a:ext cx="427355" cy="2101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21</xdr:row>
      <xdr:rowOff>126131</xdr:rowOff>
    </xdr:from>
    <xdr:to>
      <xdr:col>0</xdr:col>
      <xdr:colOff>315140</xdr:colOff>
      <xdr:row>23</xdr:row>
      <xdr:rowOff>50229</xdr:rowOff>
    </xdr:to>
    <xdr:sp>
      <xdr:nvSpPr>
        <xdr:cNvPr id="11" name=" "/>
        <xdr:cNvSpPr txBox="1"/>
      </xdr:nvSpPr>
      <xdr:spPr>
        <a:xfrm>
          <a:off x="24765" y="5491480"/>
          <a:ext cx="290195" cy="2984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81</xdr:row>
      <xdr:rowOff>25114</xdr:rowOff>
    </xdr:from>
    <xdr:to>
      <xdr:col>1</xdr:col>
      <xdr:colOff>0</xdr:colOff>
      <xdr:row>82</xdr:row>
      <xdr:rowOff>0</xdr:rowOff>
    </xdr:to>
    <xdr:cxnSp>
      <xdr:nvCxnSpPr>
        <xdr:cNvPr id="12" name="line"/>
        <xdr:cNvCxnSpPr/>
      </xdr:nvCxnSpPr>
      <xdr:spPr>
        <a:xfrm>
          <a:off x="45085" y="19396710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81</xdr:row>
      <xdr:rowOff>25114</xdr:rowOff>
    </xdr:from>
    <xdr:to>
      <xdr:col>0</xdr:col>
      <xdr:colOff>555895</xdr:colOff>
      <xdr:row>83</xdr:row>
      <xdr:rowOff>0</xdr:rowOff>
    </xdr:to>
    <xdr:cxnSp>
      <xdr:nvCxnSpPr>
        <xdr:cNvPr id="13" name="line"/>
        <xdr:cNvCxnSpPr/>
      </xdr:nvCxnSpPr>
      <xdr:spPr>
        <a:xfrm>
          <a:off x="29845" y="19396710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81</xdr:row>
      <xdr:rowOff>0</xdr:rowOff>
    </xdr:from>
    <xdr:to>
      <xdr:col>1</xdr:col>
      <xdr:colOff>59988</xdr:colOff>
      <xdr:row>83</xdr:row>
      <xdr:rowOff>203150</xdr:rowOff>
    </xdr:to>
    <xdr:sp>
      <xdr:nvSpPr>
        <xdr:cNvPr id="14" name=" "/>
        <xdr:cNvSpPr txBox="1"/>
      </xdr:nvSpPr>
      <xdr:spPr>
        <a:xfrm>
          <a:off x="430530" y="19371945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81</xdr:row>
      <xdr:rowOff>215800</xdr:rowOff>
    </xdr:from>
    <xdr:to>
      <xdr:col>0</xdr:col>
      <xdr:colOff>756657</xdr:colOff>
      <xdr:row>82</xdr:row>
      <xdr:rowOff>126541</xdr:rowOff>
    </xdr:to>
    <xdr:sp>
      <xdr:nvSpPr>
        <xdr:cNvPr id="15" name=" "/>
        <xdr:cNvSpPr txBox="1"/>
      </xdr:nvSpPr>
      <xdr:spPr>
        <a:xfrm>
          <a:off x="328930" y="19587210"/>
          <a:ext cx="427355" cy="1492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81</xdr:row>
      <xdr:rowOff>164641</xdr:rowOff>
    </xdr:from>
    <xdr:to>
      <xdr:col>0</xdr:col>
      <xdr:colOff>315140</xdr:colOff>
      <xdr:row>83</xdr:row>
      <xdr:rowOff>101575</xdr:rowOff>
    </xdr:to>
    <xdr:sp>
      <xdr:nvSpPr>
        <xdr:cNvPr id="16" name=" "/>
        <xdr:cNvSpPr txBox="1"/>
      </xdr:nvSpPr>
      <xdr:spPr>
        <a:xfrm>
          <a:off x="24765" y="19536410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17" name="line"/>
        <xdr:cNvCxnSpPr/>
      </xdr:nvCxnSpPr>
      <xdr:spPr>
        <a:xfrm>
          <a:off x="45085" y="23991570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101</xdr:row>
      <xdr:rowOff>0</xdr:rowOff>
    </xdr:from>
    <xdr:to>
      <xdr:col>0</xdr:col>
      <xdr:colOff>555895</xdr:colOff>
      <xdr:row>103</xdr:row>
      <xdr:rowOff>0</xdr:rowOff>
    </xdr:to>
    <xdr:cxnSp>
      <xdr:nvCxnSpPr>
        <xdr:cNvPr id="18" name="line"/>
        <xdr:cNvCxnSpPr/>
      </xdr:nvCxnSpPr>
      <xdr:spPr>
        <a:xfrm>
          <a:off x="29845" y="23991570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101</xdr:row>
      <xdr:rowOff>0</xdr:rowOff>
    </xdr:from>
    <xdr:to>
      <xdr:col>1</xdr:col>
      <xdr:colOff>67987</xdr:colOff>
      <xdr:row>101</xdr:row>
      <xdr:rowOff>202778</xdr:rowOff>
    </xdr:to>
    <xdr:sp>
      <xdr:nvSpPr>
        <xdr:cNvPr id="19" name=" "/>
        <xdr:cNvSpPr txBox="1"/>
      </xdr:nvSpPr>
      <xdr:spPr>
        <a:xfrm>
          <a:off x="430530" y="23991570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101</xdr:row>
      <xdr:rowOff>177663</xdr:rowOff>
    </xdr:from>
    <xdr:to>
      <xdr:col>0</xdr:col>
      <xdr:colOff>756657</xdr:colOff>
      <xdr:row>102</xdr:row>
      <xdr:rowOff>139265</xdr:rowOff>
    </xdr:to>
    <xdr:sp>
      <xdr:nvSpPr>
        <xdr:cNvPr id="20" name=" "/>
        <xdr:cNvSpPr txBox="1"/>
      </xdr:nvSpPr>
      <xdr:spPr>
        <a:xfrm>
          <a:off x="328930" y="24168735"/>
          <a:ext cx="427355" cy="2000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101</xdr:row>
      <xdr:rowOff>126503</xdr:rowOff>
    </xdr:from>
    <xdr:to>
      <xdr:col>0</xdr:col>
      <xdr:colOff>315140</xdr:colOff>
      <xdr:row>103</xdr:row>
      <xdr:rowOff>101575</xdr:rowOff>
    </xdr:to>
    <xdr:sp>
      <xdr:nvSpPr>
        <xdr:cNvPr id="21" name=" "/>
        <xdr:cNvSpPr txBox="1"/>
      </xdr:nvSpPr>
      <xdr:spPr>
        <a:xfrm>
          <a:off x="24765" y="24117935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121</xdr:row>
      <xdr:rowOff>25114</xdr:rowOff>
    </xdr:from>
    <xdr:to>
      <xdr:col>1</xdr:col>
      <xdr:colOff>0</xdr:colOff>
      <xdr:row>122</xdr:row>
      <xdr:rowOff>0</xdr:rowOff>
    </xdr:to>
    <xdr:cxnSp>
      <xdr:nvCxnSpPr>
        <xdr:cNvPr id="22" name="line"/>
        <xdr:cNvCxnSpPr/>
      </xdr:nvCxnSpPr>
      <xdr:spPr>
        <a:xfrm>
          <a:off x="45085" y="28616910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121</xdr:row>
      <xdr:rowOff>25114</xdr:rowOff>
    </xdr:from>
    <xdr:to>
      <xdr:col>0</xdr:col>
      <xdr:colOff>555895</xdr:colOff>
      <xdr:row>123</xdr:row>
      <xdr:rowOff>0</xdr:rowOff>
    </xdr:to>
    <xdr:cxnSp>
      <xdr:nvCxnSpPr>
        <xdr:cNvPr id="23" name="line"/>
        <xdr:cNvCxnSpPr/>
      </xdr:nvCxnSpPr>
      <xdr:spPr>
        <a:xfrm>
          <a:off x="29845" y="28616910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121</xdr:row>
      <xdr:rowOff>0</xdr:rowOff>
    </xdr:from>
    <xdr:to>
      <xdr:col>1</xdr:col>
      <xdr:colOff>59988</xdr:colOff>
      <xdr:row>123</xdr:row>
      <xdr:rowOff>203150</xdr:rowOff>
    </xdr:to>
    <xdr:sp>
      <xdr:nvSpPr>
        <xdr:cNvPr id="24" name=" "/>
        <xdr:cNvSpPr txBox="1"/>
      </xdr:nvSpPr>
      <xdr:spPr>
        <a:xfrm>
          <a:off x="430530" y="28592145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121</xdr:row>
      <xdr:rowOff>215800</xdr:rowOff>
    </xdr:from>
    <xdr:to>
      <xdr:col>0</xdr:col>
      <xdr:colOff>756657</xdr:colOff>
      <xdr:row>122</xdr:row>
      <xdr:rowOff>113816</xdr:rowOff>
    </xdr:to>
    <xdr:sp>
      <xdr:nvSpPr>
        <xdr:cNvPr id="25" name=" "/>
        <xdr:cNvSpPr txBox="1"/>
      </xdr:nvSpPr>
      <xdr:spPr>
        <a:xfrm>
          <a:off x="328930" y="28807410"/>
          <a:ext cx="427355" cy="1365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121</xdr:row>
      <xdr:rowOff>164641</xdr:rowOff>
    </xdr:from>
    <xdr:to>
      <xdr:col>0</xdr:col>
      <xdr:colOff>315140</xdr:colOff>
      <xdr:row>123</xdr:row>
      <xdr:rowOff>101575</xdr:rowOff>
    </xdr:to>
    <xdr:sp>
      <xdr:nvSpPr>
        <xdr:cNvPr id="26" name=" "/>
        <xdr:cNvSpPr txBox="1"/>
      </xdr:nvSpPr>
      <xdr:spPr>
        <a:xfrm>
          <a:off x="24765" y="28756610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27" name="line"/>
        <xdr:cNvCxnSpPr/>
      </xdr:nvCxnSpPr>
      <xdr:spPr>
        <a:xfrm>
          <a:off x="45085" y="10045700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41</xdr:row>
      <xdr:rowOff>0</xdr:rowOff>
    </xdr:from>
    <xdr:to>
      <xdr:col>0</xdr:col>
      <xdr:colOff>555895</xdr:colOff>
      <xdr:row>43</xdr:row>
      <xdr:rowOff>0</xdr:rowOff>
    </xdr:to>
    <xdr:cxnSp>
      <xdr:nvCxnSpPr>
        <xdr:cNvPr id="28" name="line"/>
        <xdr:cNvCxnSpPr/>
      </xdr:nvCxnSpPr>
      <xdr:spPr>
        <a:xfrm>
          <a:off x="29845" y="10045700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41</xdr:row>
      <xdr:rowOff>0</xdr:rowOff>
    </xdr:from>
    <xdr:to>
      <xdr:col>1</xdr:col>
      <xdr:colOff>67987</xdr:colOff>
      <xdr:row>41</xdr:row>
      <xdr:rowOff>202778</xdr:rowOff>
    </xdr:to>
    <xdr:sp>
      <xdr:nvSpPr>
        <xdr:cNvPr id="29" name=" "/>
        <xdr:cNvSpPr txBox="1"/>
      </xdr:nvSpPr>
      <xdr:spPr>
        <a:xfrm>
          <a:off x="430530" y="10045700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41</xdr:row>
      <xdr:rowOff>177663</xdr:rowOff>
    </xdr:from>
    <xdr:to>
      <xdr:col>0</xdr:col>
      <xdr:colOff>756657</xdr:colOff>
      <xdr:row>42</xdr:row>
      <xdr:rowOff>151990</xdr:rowOff>
    </xdr:to>
    <xdr:sp>
      <xdr:nvSpPr>
        <xdr:cNvPr id="30" name=" "/>
        <xdr:cNvSpPr txBox="1"/>
      </xdr:nvSpPr>
      <xdr:spPr>
        <a:xfrm>
          <a:off x="328930" y="10222865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41</xdr:row>
      <xdr:rowOff>126503</xdr:rowOff>
    </xdr:from>
    <xdr:to>
      <xdr:col>0</xdr:col>
      <xdr:colOff>315140</xdr:colOff>
      <xdr:row>43</xdr:row>
      <xdr:rowOff>101575</xdr:rowOff>
    </xdr:to>
    <xdr:sp>
      <xdr:nvSpPr>
        <xdr:cNvPr id="31" name=" "/>
        <xdr:cNvSpPr txBox="1"/>
      </xdr:nvSpPr>
      <xdr:spPr>
        <a:xfrm>
          <a:off x="24765" y="10172065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32" name="line"/>
        <xdr:cNvCxnSpPr/>
      </xdr:nvCxnSpPr>
      <xdr:spPr>
        <a:xfrm>
          <a:off x="45085" y="14737715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61</xdr:row>
      <xdr:rowOff>0</xdr:rowOff>
    </xdr:from>
    <xdr:to>
      <xdr:col>0</xdr:col>
      <xdr:colOff>555895</xdr:colOff>
      <xdr:row>63</xdr:row>
      <xdr:rowOff>0</xdr:rowOff>
    </xdr:to>
    <xdr:cxnSp>
      <xdr:nvCxnSpPr>
        <xdr:cNvPr id="33" name="line"/>
        <xdr:cNvCxnSpPr/>
      </xdr:nvCxnSpPr>
      <xdr:spPr>
        <a:xfrm>
          <a:off x="29845" y="14737715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61</xdr:row>
      <xdr:rowOff>0</xdr:rowOff>
    </xdr:from>
    <xdr:to>
      <xdr:col>1</xdr:col>
      <xdr:colOff>67987</xdr:colOff>
      <xdr:row>61</xdr:row>
      <xdr:rowOff>189755</xdr:rowOff>
    </xdr:to>
    <xdr:sp>
      <xdr:nvSpPr>
        <xdr:cNvPr id="34" name=" "/>
        <xdr:cNvSpPr txBox="1"/>
      </xdr:nvSpPr>
      <xdr:spPr>
        <a:xfrm>
          <a:off x="430530" y="14737715"/>
          <a:ext cx="456565" cy="1892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61</xdr:row>
      <xdr:rowOff>177663</xdr:rowOff>
    </xdr:from>
    <xdr:to>
      <xdr:col>0</xdr:col>
      <xdr:colOff>756657</xdr:colOff>
      <xdr:row>62</xdr:row>
      <xdr:rowOff>151990</xdr:rowOff>
    </xdr:to>
    <xdr:sp>
      <xdr:nvSpPr>
        <xdr:cNvPr id="35" name=" "/>
        <xdr:cNvSpPr txBox="1"/>
      </xdr:nvSpPr>
      <xdr:spPr>
        <a:xfrm>
          <a:off x="328930" y="14914880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61</xdr:row>
      <xdr:rowOff>126503</xdr:rowOff>
    </xdr:from>
    <xdr:to>
      <xdr:col>0</xdr:col>
      <xdr:colOff>315140</xdr:colOff>
      <xdr:row>63</xdr:row>
      <xdr:rowOff>101575</xdr:rowOff>
    </xdr:to>
    <xdr:sp>
      <xdr:nvSpPr>
        <xdr:cNvPr id="36" name=" "/>
        <xdr:cNvSpPr txBox="1"/>
      </xdr:nvSpPr>
      <xdr:spPr>
        <a:xfrm>
          <a:off x="24765" y="14864080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141</xdr:row>
      <xdr:rowOff>24742</xdr:rowOff>
    </xdr:from>
    <xdr:to>
      <xdr:col>1</xdr:col>
      <xdr:colOff>0</xdr:colOff>
      <xdr:row>142</xdr:row>
      <xdr:rowOff>0</xdr:rowOff>
    </xdr:to>
    <xdr:cxnSp>
      <xdr:nvCxnSpPr>
        <xdr:cNvPr id="37" name="line"/>
        <xdr:cNvCxnSpPr/>
      </xdr:nvCxnSpPr>
      <xdr:spPr>
        <a:xfrm>
          <a:off x="45085" y="33231455"/>
          <a:ext cx="774065" cy="15684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141</xdr:row>
      <xdr:rowOff>24742</xdr:rowOff>
    </xdr:from>
    <xdr:to>
      <xdr:col>0</xdr:col>
      <xdr:colOff>555895</xdr:colOff>
      <xdr:row>143</xdr:row>
      <xdr:rowOff>0</xdr:rowOff>
    </xdr:to>
    <xdr:cxnSp>
      <xdr:nvCxnSpPr>
        <xdr:cNvPr id="38" name="line"/>
        <xdr:cNvCxnSpPr/>
      </xdr:nvCxnSpPr>
      <xdr:spPr>
        <a:xfrm>
          <a:off x="29845" y="33231455"/>
          <a:ext cx="52578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141</xdr:row>
      <xdr:rowOff>0</xdr:rowOff>
    </xdr:from>
    <xdr:to>
      <xdr:col>1</xdr:col>
      <xdr:colOff>59988</xdr:colOff>
      <xdr:row>143</xdr:row>
      <xdr:rowOff>253379</xdr:rowOff>
    </xdr:to>
    <xdr:sp>
      <xdr:nvSpPr>
        <xdr:cNvPr id="39" name=" "/>
        <xdr:cNvSpPr txBox="1"/>
      </xdr:nvSpPr>
      <xdr:spPr>
        <a:xfrm>
          <a:off x="430530" y="33207325"/>
          <a:ext cx="448310" cy="6394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142</xdr:row>
      <xdr:rowOff>0</xdr:rowOff>
    </xdr:from>
    <xdr:to>
      <xdr:col>0</xdr:col>
      <xdr:colOff>748659</xdr:colOff>
      <xdr:row>142</xdr:row>
      <xdr:rowOff>139407</xdr:rowOff>
    </xdr:to>
    <xdr:sp>
      <xdr:nvSpPr>
        <xdr:cNvPr id="40" name=" "/>
        <xdr:cNvSpPr txBox="1"/>
      </xdr:nvSpPr>
      <xdr:spPr>
        <a:xfrm>
          <a:off x="328930" y="33388300"/>
          <a:ext cx="41910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141</xdr:row>
      <xdr:rowOff>164715</xdr:rowOff>
    </xdr:from>
    <xdr:to>
      <xdr:col>0</xdr:col>
      <xdr:colOff>315140</xdr:colOff>
      <xdr:row>143</xdr:row>
      <xdr:rowOff>151804</xdr:rowOff>
    </xdr:to>
    <xdr:sp>
      <xdr:nvSpPr>
        <xdr:cNvPr id="41" name=" "/>
        <xdr:cNvSpPr txBox="1"/>
      </xdr:nvSpPr>
      <xdr:spPr>
        <a:xfrm>
          <a:off x="24765" y="33371790"/>
          <a:ext cx="290195" cy="3733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161</xdr:row>
      <xdr:rowOff>24556</xdr:rowOff>
    </xdr:from>
    <xdr:to>
      <xdr:col>1</xdr:col>
      <xdr:colOff>0</xdr:colOff>
      <xdr:row>162</xdr:row>
      <xdr:rowOff>0</xdr:rowOff>
    </xdr:to>
    <xdr:cxnSp>
      <xdr:nvCxnSpPr>
        <xdr:cNvPr id="122" name="line"/>
        <xdr:cNvCxnSpPr/>
      </xdr:nvCxnSpPr>
      <xdr:spPr>
        <a:xfrm>
          <a:off x="45085" y="38033325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161</xdr:row>
      <xdr:rowOff>24556</xdr:rowOff>
    </xdr:from>
    <xdr:to>
      <xdr:col>0</xdr:col>
      <xdr:colOff>555895</xdr:colOff>
      <xdr:row>163</xdr:row>
      <xdr:rowOff>0</xdr:rowOff>
    </xdr:to>
    <xdr:cxnSp>
      <xdr:nvCxnSpPr>
        <xdr:cNvPr id="123" name="line"/>
        <xdr:cNvCxnSpPr/>
      </xdr:nvCxnSpPr>
      <xdr:spPr>
        <a:xfrm>
          <a:off x="29845" y="38033325"/>
          <a:ext cx="525780" cy="3759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161</xdr:row>
      <xdr:rowOff>0</xdr:rowOff>
    </xdr:from>
    <xdr:to>
      <xdr:col>1</xdr:col>
      <xdr:colOff>90383</xdr:colOff>
      <xdr:row>163</xdr:row>
      <xdr:rowOff>189682</xdr:rowOff>
    </xdr:to>
    <xdr:sp>
      <xdr:nvSpPr>
        <xdr:cNvPr id="124" name=" "/>
        <xdr:cNvSpPr txBox="1"/>
      </xdr:nvSpPr>
      <xdr:spPr>
        <a:xfrm>
          <a:off x="430530" y="38009195"/>
          <a:ext cx="478790" cy="5892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162</xdr:row>
      <xdr:rowOff>0</xdr:rowOff>
    </xdr:from>
    <xdr:to>
      <xdr:col>0</xdr:col>
      <xdr:colOff>779853</xdr:colOff>
      <xdr:row>163</xdr:row>
      <xdr:rowOff>31030</xdr:rowOff>
    </xdr:to>
    <xdr:sp>
      <xdr:nvSpPr>
        <xdr:cNvPr id="125" name=" "/>
        <xdr:cNvSpPr txBox="1"/>
      </xdr:nvSpPr>
      <xdr:spPr>
        <a:xfrm>
          <a:off x="328930" y="38294945"/>
          <a:ext cx="45085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161</xdr:row>
      <xdr:rowOff>164083</xdr:rowOff>
    </xdr:from>
    <xdr:to>
      <xdr:col>0</xdr:col>
      <xdr:colOff>335936</xdr:colOff>
      <xdr:row>163</xdr:row>
      <xdr:rowOff>116384</xdr:rowOff>
    </xdr:to>
    <xdr:sp>
      <xdr:nvSpPr>
        <xdr:cNvPr id="126" name=" "/>
        <xdr:cNvSpPr txBox="1"/>
      </xdr:nvSpPr>
      <xdr:spPr>
        <a:xfrm>
          <a:off x="24765" y="38173025"/>
          <a:ext cx="311150" cy="352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181</xdr:row>
      <xdr:rowOff>24556</xdr:rowOff>
    </xdr:from>
    <xdr:to>
      <xdr:col>1</xdr:col>
      <xdr:colOff>0</xdr:colOff>
      <xdr:row>182</xdr:row>
      <xdr:rowOff>0</xdr:rowOff>
    </xdr:to>
    <xdr:cxnSp>
      <xdr:nvCxnSpPr>
        <xdr:cNvPr id="137" name="line"/>
        <xdr:cNvCxnSpPr/>
      </xdr:nvCxnSpPr>
      <xdr:spPr>
        <a:xfrm>
          <a:off x="45085" y="42868215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181</xdr:row>
      <xdr:rowOff>24556</xdr:rowOff>
    </xdr:from>
    <xdr:to>
      <xdr:col>0</xdr:col>
      <xdr:colOff>555895</xdr:colOff>
      <xdr:row>183</xdr:row>
      <xdr:rowOff>0</xdr:rowOff>
    </xdr:to>
    <xdr:cxnSp>
      <xdr:nvCxnSpPr>
        <xdr:cNvPr id="138" name="line"/>
        <xdr:cNvCxnSpPr/>
      </xdr:nvCxnSpPr>
      <xdr:spPr>
        <a:xfrm>
          <a:off x="29845" y="42868215"/>
          <a:ext cx="525780" cy="4025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181</xdr:row>
      <xdr:rowOff>0</xdr:rowOff>
    </xdr:from>
    <xdr:to>
      <xdr:col>1</xdr:col>
      <xdr:colOff>90383</xdr:colOff>
      <xdr:row>183</xdr:row>
      <xdr:rowOff>164280</xdr:rowOff>
    </xdr:to>
    <xdr:sp>
      <xdr:nvSpPr>
        <xdr:cNvPr id="139" name=" "/>
        <xdr:cNvSpPr txBox="1"/>
      </xdr:nvSpPr>
      <xdr:spPr>
        <a:xfrm>
          <a:off x="430530" y="42844085"/>
          <a:ext cx="478790" cy="5905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182</xdr:row>
      <xdr:rowOff>0</xdr:rowOff>
    </xdr:from>
    <xdr:to>
      <xdr:col>0</xdr:col>
      <xdr:colOff>779853</xdr:colOff>
      <xdr:row>183</xdr:row>
      <xdr:rowOff>5630</xdr:rowOff>
    </xdr:to>
    <xdr:sp>
      <xdr:nvSpPr>
        <xdr:cNvPr id="140" name=" "/>
        <xdr:cNvSpPr txBox="1"/>
      </xdr:nvSpPr>
      <xdr:spPr>
        <a:xfrm>
          <a:off x="328930" y="43129835"/>
          <a:ext cx="450850" cy="1460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181</xdr:row>
      <xdr:rowOff>164083</xdr:rowOff>
    </xdr:from>
    <xdr:to>
      <xdr:col>0</xdr:col>
      <xdr:colOff>335936</xdr:colOff>
      <xdr:row>183</xdr:row>
      <xdr:rowOff>90983</xdr:rowOff>
    </xdr:to>
    <xdr:sp>
      <xdr:nvSpPr>
        <xdr:cNvPr id="141" name=" "/>
        <xdr:cNvSpPr txBox="1"/>
      </xdr:nvSpPr>
      <xdr:spPr>
        <a:xfrm>
          <a:off x="24765" y="43007915"/>
          <a:ext cx="311150" cy="3536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379809</xdr:rowOff>
    </xdr:from>
    <xdr:to>
      <xdr:col>21</xdr:col>
      <xdr:colOff>345278</xdr:colOff>
      <xdr:row>1</xdr:row>
      <xdr:rowOff>114672</xdr:rowOff>
    </xdr:to>
    <xdr:sp>
      <xdr:nvSpPr>
        <xdr:cNvPr id="182" name=" "/>
        <xdr:cNvSpPr txBox="1"/>
      </xdr:nvSpPr>
      <xdr:spPr>
        <a:xfrm>
          <a:off x="4914900" y="379730"/>
          <a:ext cx="344805" cy="1536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</xdr:row>
      <xdr:rowOff>202421</xdr:rowOff>
    </xdr:from>
    <xdr:to>
      <xdr:col>21</xdr:col>
      <xdr:colOff>353538</xdr:colOff>
      <xdr:row>2</xdr:row>
      <xdr:rowOff>82822</xdr:rowOff>
    </xdr:to>
    <xdr:sp>
      <xdr:nvSpPr>
        <xdr:cNvPr id="183" name=" "/>
        <xdr:cNvSpPr txBox="1"/>
      </xdr:nvSpPr>
      <xdr:spPr>
        <a:xfrm>
          <a:off x="4914900" y="62103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</xdr:row>
      <xdr:rowOff>151566</xdr:rowOff>
    </xdr:from>
    <xdr:to>
      <xdr:col>21</xdr:col>
      <xdr:colOff>311141</xdr:colOff>
      <xdr:row>3</xdr:row>
      <xdr:rowOff>43532</xdr:rowOff>
    </xdr:to>
    <xdr:sp>
      <xdr:nvSpPr>
        <xdr:cNvPr id="184" name=" "/>
        <xdr:cNvSpPr txBox="1"/>
      </xdr:nvSpPr>
      <xdr:spPr>
        <a:xfrm>
          <a:off x="4914900" y="570230"/>
          <a:ext cx="310515" cy="3473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21</xdr:row>
      <xdr:rowOff>203150</xdr:rowOff>
    </xdr:from>
    <xdr:to>
      <xdr:col>21</xdr:col>
      <xdr:colOff>353538</xdr:colOff>
      <xdr:row>22</xdr:row>
      <xdr:rowOff>53020</xdr:rowOff>
    </xdr:to>
    <xdr:sp>
      <xdr:nvSpPr>
        <xdr:cNvPr id="188" name=" "/>
        <xdr:cNvSpPr txBox="1"/>
      </xdr:nvSpPr>
      <xdr:spPr>
        <a:xfrm>
          <a:off x="4914900" y="5568315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41</xdr:row>
      <xdr:rowOff>202778</xdr:rowOff>
    </xdr:from>
    <xdr:to>
      <xdr:col>21</xdr:col>
      <xdr:colOff>353538</xdr:colOff>
      <xdr:row>42</xdr:row>
      <xdr:rowOff>100384</xdr:rowOff>
    </xdr:to>
    <xdr:sp>
      <xdr:nvSpPr>
        <xdr:cNvPr id="193" name=" "/>
        <xdr:cNvSpPr txBox="1"/>
      </xdr:nvSpPr>
      <xdr:spPr>
        <a:xfrm>
          <a:off x="4914900" y="10248265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619125</xdr:colOff>
      <xdr:row>40</xdr:row>
      <xdr:rowOff>255905</xdr:rowOff>
    </xdr:from>
    <xdr:to>
      <xdr:col>22</xdr:col>
      <xdr:colOff>244466</xdr:colOff>
      <xdr:row>42</xdr:row>
      <xdr:rowOff>97812</xdr:rowOff>
    </xdr:to>
    <xdr:sp>
      <xdr:nvSpPr>
        <xdr:cNvPr id="194" name=" "/>
        <xdr:cNvSpPr txBox="1"/>
      </xdr:nvSpPr>
      <xdr:spPr>
        <a:xfrm>
          <a:off x="5534025" y="1003490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61</xdr:row>
      <xdr:rowOff>202778</xdr:rowOff>
    </xdr:from>
    <xdr:to>
      <xdr:col>21</xdr:col>
      <xdr:colOff>353538</xdr:colOff>
      <xdr:row>62</xdr:row>
      <xdr:rowOff>100384</xdr:rowOff>
    </xdr:to>
    <xdr:sp>
      <xdr:nvSpPr>
        <xdr:cNvPr id="198" name=" "/>
        <xdr:cNvSpPr txBox="1"/>
      </xdr:nvSpPr>
      <xdr:spPr>
        <a:xfrm>
          <a:off x="4914900" y="1494028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61</xdr:row>
      <xdr:rowOff>151618</xdr:rowOff>
    </xdr:from>
    <xdr:to>
      <xdr:col>21</xdr:col>
      <xdr:colOff>311141</xdr:colOff>
      <xdr:row>63</xdr:row>
      <xdr:rowOff>79250</xdr:rowOff>
    </xdr:to>
    <xdr:sp>
      <xdr:nvSpPr>
        <xdr:cNvPr id="199" name=" "/>
        <xdr:cNvSpPr txBox="1"/>
      </xdr:nvSpPr>
      <xdr:spPr>
        <a:xfrm>
          <a:off x="4914900" y="1488884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81</xdr:row>
      <xdr:rowOff>202778</xdr:rowOff>
    </xdr:from>
    <xdr:to>
      <xdr:col>21</xdr:col>
      <xdr:colOff>353538</xdr:colOff>
      <xdr:row>82</xdr:row>
      <xdr:rowOff>100384</xdr:rowOff>
    </xdr:to>
    <xdr:sp>
      <xdr:nvSpPr>
        <xdr:cNvPr id="203" name=" "/>
        <xdr:cNvSpPr txBox="1"/>
      </xdr:nvSpPr>
      <xdr:spPr>
        <a:xfrm>
          <a:off x="4914900" y="1957451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9525</xdr:colOff>
      <xdr:row>81</xdr:row>
      <xdr:rowOff>84455</xdr:rowOff>
    </xdr:from>
    <xdr:to>
      <xdr:col>21</xdr:col>
      <xdr:colOff>120650</xdr:colOff>
      <xdr:row>81</xdr:row>
      <xdr:rowOff>202565</xdr:rowOff>
    </xdr:to>
    <xdr:sp>
      <xdr:nvSpPr>
        <xdr:cNvPr id="204" name=" "/>
        <xdr:cNvSpPr txBox="1"/>
      </xdr:nvSpPr>
      <xdr:spPr>
        <a:xfrm>
          <a:off x="4924425" y="19456400"/>
          <a:ext cx="111125" cy="1181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121</xdr:row>
      <xdr:rowOff>151618</xdr:rowOff>
    </xdr:from>
    <xdr:to>
      <xdr:col>21</xdr:col>
      <xdr:colOff>311141</xdr:colOff>
      <xdr:row>123</xdr:row>
      <xdr:rowOff>79249</xdr:rowOff>
    </xdr:to>
    <xdr:sp>
      <xdr:nvSpPr>
        <xdr:cNvPr id="214" name=" "/>
        <xdr:cNvSpPr txBox="1"/>
      </xdr:nvSpPr>
      <xdr:spPr>
        <a:xfrm>
          <a:off x="4914900" y="2874327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140</xdr:row>
      <xdr:rowOff>237194</xdr:rowOff>
    </xdr:from>
    <xdr:to>
      <xdr:col>21</xdr:col>
      <xdr:colOff>345278</xdr:colOff>
      <xdr:row>141</xdr:row>
      <xdr:rowOff>29579</xdr:rowOff>
    </xdr:to>
    <xdr:sp>
      <xdr:nvSpPr>
        <xdr:cNvPr id="217" name=" "/>
        <xdr:cNvSpPr txBox="1"/>
      </xdr:nvSpPr>
      <xdr:spPr>
        <a:xfrm>
          <a:off x="4914900" y="33206055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140</xdr:row>
      <xdr:rowOff>237194</xdr:rowOff>
    </xdr:from>
    <xdr:to>
      <xdr:col>21</xdr:col>
      <xdr:colOff>345278</xdr:colOff>
      <xdr:row>141</xdr:row>
      <xdr:rowOff>29579</xdr:rowOff>
    </xdr:to>
    <xdr:sp>
      <xdr:nvSpPr>
        <xdr:cNvPr id="226" name=" "/>
        <xdr:cNvSpPr txBox="1"/>
      </xdr:nvSpPr>
      <xdr:spPr>
        <a:xfrm>
          <a:off x="4914900" y="33206055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161</xdr:row>
      <xdr:rowOff>202778</xdr:rowOff>
    </xdr:from>
    <xdr:to>
      <xdr:col>21</xdr:col>
      <xdr:colOff>353538</xdr:colOff>
      <xdr:row>162</xdr:row>
      <xdr:rowOff>100384</xdr:rowOff>
    </xdr:to>
    <xdr:sp>
      <xdr:nvSpPr>
        <xdr:cNvPr id="230" name=" "/>
        <xdr:cNvSpPr txBox="1"/>
      </xdr:nvSpPr>
      <xdr:spPr>
        <a:xfrm>
          <a:off x="4914900" y="38211760"/>
          <a:ext cx="353060" cy="1835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161</xdr:row>
      <xdr:rowOff>151618</xdr:rowOff>
    </xdr:from>
    <xdr:to>
      <xdr:col>21</xdr:col>
      <xdr:colOff>311141</xdr:colOff>
      <xdr:row>163</xdr:row>
      <xdr:rowOff>250699</xdr:rowOff>
    </xdr:to>
    <xdr:sp>
      <xdr:nvSpPr>
        <xdr:cNvPr id="231" name=" "/>
        <xdr:cNvSpPr txBox="1"/>
      </xdr:nvSpPr>
      <xdr:spPr>
        <a:xfrm>
          <a:off x="4914900" y="38160325"/>
          <a:ext cx="310515" cy="4991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6</xdr:col>
      <xdr:colOff>0</xdr:colOff>
      <xdr:row>81</xdr:row>
      <xdr:rowOff>138430</xdr:rowOff>
    </xdr:from>
    <xdr:to>
      <xdr:col>21</xdr:col>
      <xdr:colOff>95250</xdr:colOff>
      <xdr:row>81</xdr:row>
      <xdr:rowOff>214630</xdr:rowOff>
    </xdr:to>
    <xdr:sp>
      <xdr:nvSpPr>
        <xdr:cNvPr id="263" name=" "/>
        <xdr:cNvSpPr txBox="1"/>
      </xdr:nvSpPr>
      <xdr:spPr>
        <a:xfrm flipV="1">
          <a:off x="4914900" y="19510375"/>
          <a:ext cx="95250" cy="762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6</xdr:col>
      <xdr:colOff>0</xdr:colOff>
      <xdr:row>83</xdr:row>
      <xdr:rowOff>78740</xdr:rowOff>
    </xdr:from>
    <xdr:to>
      <xdr:col>21</xdr:col>
      <xdr:colOff>310515</xdr:colOff>
      <xdr:row>84</xdr:row>
      <xdr:rowOff>154940</xdr:rowOff>
    </xdr:to>
    <xdr:sp>
      <xdr:nvSpPr>
        <xdr:cNvPr id="264" name=" "/>
        <xdr:cNvSpPr txBox="1"/>
      </xdr:nvSpPr>
      <xdr:spPr>
        <a:xfrm flipV="1">
          <a:off x="4914900" y="19869785"/>
          <a:ext cx="310515" cy="361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265658</xdr:rowOff>
    </xdr:from>
    <xdr:to>
      <xdr:col>21</xdr:col>
      <xdr:colOff>480869</xdr:colOff>
      <xdr:row>1</xdr:row>
      <xdr:rowOff>86804</xdr:rowOff>
    </xdr:to>
    <xdr:sp>
      <xdr:nvSpPr>
        <xdr:cNvPr id="162" name=" "/>
        <xdr:cNvSpPr txBox="1"/>
      </xdr:nvSpPr>
      <xdr:spPr>
        <a:xfrm>
          <a:off x="4914900" y="265430"/>
          <a:ext cx="480695" cy="2400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0</xdr:colOff>
      <xdr:row>0</xdr:row>
      <xdr:rowOff>265658</xdr:rowOff>
    </xdr:from>
    <xdr:to>
      <xdr:col>21</xdr:col>
      <xdr:colOff>480869</xdr:colOff>
      <xdr:row>1</xdr:row>
      <xdr:rowOff>86804</xdr:rowOff>
    </xdr:to>
    <xdr:sp>
      <xdr:nvSpPr>
        <xdr:cNvPr id="163" name=" "/>
        <xdr:cNvSpPr txBox="1"/>
      </xdr:nvSpPr>
      <xdr:spPr>
        <a:xfrm>
          <a:off x="4914900" y="265430"/>
          <a:ext cx="480695" cy="2400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21</xdr:col>
      <xdr:colOff>390525</xdr:colOff>
      <xdr:row>43</xdr:row>
      <xdr:rowOff>246380</xdr:rowOff>
    </xdr:from>
    <xdr:to>
      <xdr:col>22</xdr:col>
      <xdr:colOff>185594</xdr:colOff>
      <xdr:row>44</xdr:row>
      <xdr:rowOff>48476</xdr:rowOff>
    </xdr:to>
    <xdr:sp>
      <xdr:nvSpPr>
        <xdr:cNvPr id="168" name=" "/>
        <xdr:cNvSpPr txBox="1"/>
      </xdr:nvSpPr>
      <xdr:spPr>
        <a:xfrm>
          <a:off x="5305425" y="1071118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104775</xdr:colOff>
      <xdr:row>43</xdr:row>
      <xdr:rowOff>227330</xdr:rowOff>
    </xdr:from>
    <xdr:to>
      <xdr:col>22</xdr:col>
      <xdr:colOff>585644</xdr:colOff>
      <xdr:row>44</xdr:row>
      <xdr:rowOff>29426</xdr:rowOff>
    </xdr:to>
    <xdr:sp>
      <xdr:nvSpPr>
        <xdr:cNvPr id="169" name=" "/>
        <xdr:cNvSpPr txBox="1"/>
      </xdr:nvSpPr>
      <xdr:spPr>
        <a:xfrm>
          <a:off x="5705475" y="1069213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431118</xdr:colOff>
      <xdr:row>20</xdr:row>
      <xdr:rowOff>379809</xdr:rowOff>
    </xdr:from>
    <xdr:to>
      <xdr:col>1</xdr:col>
      <xdr:colOff>59988</xdr:colOff>
      <xdr:row>21</xdr:row>
      <xdr:rowOff>113674</xdr:rowOff>
    </xdr:to>
    <xdr:sp>
      <xdr:nvSpPr>
        <xdr:cNvPr id="42" name=" "/>
        <xdr:cNvSpPr txBox="1"/>
      </xdr:nvSpPr>
      <xdr:spPr>
        <a:xfrm>
          <a:off x="430530" y="5365750"/>
          <a:ext cx="448310" cy="113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9"/>
  <sheetViews>
    <sheetView workbookViewId="0">
      <selection activeCell="X183" sqref="X183"/>
    </sheetView>
  </sheetViews>
  <sheetFormatPr defaultColWidth="9" defaultRowHeight="14.25"/>
  <cols>
    <col min="1" max="1" width="10.75" customWidth="1"/>
    <col min="2" max="6" width="10.75" style="19" customWidth="1"/>
    <col min="7" max="7" width="6.75" style="20" hidden="1" customWidth="1"/>
    <col min="8" max="10" width="3.25" style="21" hidden="1" customWidth="1"/>
    <col min="11" max="11" width="7.375" style="21" hidden="1" customWidth="1"/>
    <col min="12" max="16" width="2.75" style="21" hidden="1" customWidth="1"/>
    <col min="17" max="17" width="5.625" hidden="1" customWidth="1"/>
    <col min="18" max="18" width="9.125" hidden="1" customWidth="1"/>
    <col min="19" max="20" width="3.75" hidden="1" customWidth="1"/>
    <col min="21" max="21" width="1.625" hidden="1" customWidth="1"/>
  </cols>
  <sheetData>
    <row r="1" s="18" customFormat="1" ht="33" customHeight="1" spans="1:21">
      <c r="A1" s="22" t="s">
        <v>0</v>
      </c>
      <c r="B1" s="22"/>
      <c r="C1" s="22"/>
      <c r="D1" s="22"/>
      <c r="E1" s="22"/>
      <c r="F1" s="22"/>
      <c r="G1" s="20"/>
      <c r="H1" s="21"/>
      <c r="I1" s="21"/>
      <c r="J1" s="21"/>
      <c r="K1" s="21"/>
      <c r="L1" s="21"/>
      <c r="M1" s="21"/>
      <c r="N1" s="21"/>
      <c r="O1" s="21"/>
      <c r="P1" s="21"/>
      <c r="Q1" s="48"/>
      <c r="R1" s="48"/>
      <c r="S1" s="48"/>
      <c r="T1" s="48"/>
      <c r="U1" s="22"/>
    </row>
    <row r="2" ht="20.1" customHeight="1" spans="1:21">
      <c r="A2" s="23"/>
      <c r="B2" s="24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6"/>
      <c r="Q2" s="49"/>
      <c r="R2" s="49"/>
      <c r="S2" s="49"/>
      <c r="T2" s="49"/>
      <c r="U2" s="50"/>
    </row>
    <row r="3" ht="15.75" customHeight="1" spans="1:21">
      <c r="A3" s="23"/>
      <c r="B3" s="24"/>
      <c r="C3" s="25"/>
      <c r="D3" s="25"/>
      <c r="E3" s="25"/>
      <c r="F3" s="25"/>
      <c r="G3" s="26"/>
      <c r="H3" s="26"/>
      <c r="J3" s="26"/>
      <c r="K3" s="26"/>
      <c r="Q3" s="49"/>
      <c r="R3" s="49"/>
      <c r="S3" s="49"/>
      <c r="T3" s="49"/>
      <c r="U3" s="50"/>
    </row>
    <row r="4" s="5" customFormat="1" ht="22.5" customHeight="1" spans="1:21">
      <c r="A4" s="25" t="s">
        <v>6</v>
      </c>
      <c r="B4" s="27" t="s">
        <v>7</v>
      </c>
      <c r="C4" s="28" t="s">
        <v>8</v>
      </c>
      <c r="D4" s="29" t="s">
        <v>9</v>
      </c>
      <c r="E4" s="27" t="s">
        <v>7</v>
      </c>
      <c r="F4" s="29" t="s">
        <v>9</v>
      </c>
      <c r="G4" s="30" t="s">
        <v>7</v>
      </c>
      <c r="H4" s="31">
        <f>COUNTIF(A4:F19,G4)</f>
        <v>6</v>
      </c>
      <c r="I4" s="31">
        <v>6</v>
      </c>
      <c r="J4" s="31">
        <f t="shared" ref="J4:J14" si="0">I4-H4</f>
        <v>0</v>
      </c>
      <c r="K4" s="30" t="s">
        <v>10</v>
      </c>
      <c r="L4" s="38">
        <f>COUNTIF(A4:F19,K4)</f>
        <v>0</v>
      </c>
      <c r="M4" s="38">
        <v>1</v>
      </c>
      <c r="N4" s="31">
        <f t="shared" ref="N4:N15" si="1">M4-L4</f>
        <v>1</v>
      </c>
      <c r="O4" s="31"/>
      <c r="P4" s="31"/>
      <c r="Q4" s="12" t="s">
        <v>7</v>
      </c>
      <c r="R4" s="12" t="s">
        <v>11</v>
      </c>
      <c r="S4" s="12">
        <v>16</v>
      </c>
      <c r="T4" s="12">
        <f>COUNTIF(A:F,R4)</f>
        <v>0</v>
      </c>
      <c r="U4" s="50"/>
    </row>
    <row r="5" ht="15.75" customHeight="1" spans="1:21">
      <c r="A5" s="25"/>
      <c r="B5" s="32" t="s">
        <v>12</v>
      </c>
      <c r="C5" s="33" t="s">
        <v>13</v>
      </c>
      <c r="D5" s="32" t="s">
        <v>14</v>
      </c>
      <c r="E5" s="32" t="s">
        <v>12</v>
      </c>
      <c r="F5" s="32" t="s">
        <v>14</v>
      </c>
      <c r="G5" s="30" t="s">
        <v>15</v>
      </c>
      <c r="H5" s="31">
        <f>COUNTIF(A4:F19,G5)</f>
        <v>2</v>
      </c>
      <c r="I5" s="31">
        <v>2</v>
      </c>
      <c r="J5" s="31">
        <f t="shared" si="0"/>
        <v>0</v>
      </c>
      <c r="K5" s="30" t="s">
        <v>16</v>
      </c>
      <c r="L5" s="38">
        <f>COUNTIF(A4:F19,K5)</f>
        <v>0</v>
      </c>
      <c r="M5" s="38">
        <v>2</v>
      </c>
      <c r="N5" s="31">
        <f t="shared" si="1"/>
        <v>2</v>
      </c>
      <c r="O5" s="31"/>
      <c r="P5" s="31"/>
      <c r="Q5" s="12" t="s">
        <v>9</v>
      </c>
      <c r="R5" s="12" t="s">
        <v>17</v>
      </c>
      <c r="S5" s="12">
        <v>16</v>
      </c>
      <c r="T5" s="12">
        <f>COUNTIF(A:F,R5)</f>
        <v>0</v>
      </c>
      <c r="U5" s="50"/>
    </row>
    <row r="6" s="5" customFormat="1" ht="22.5" customHeight="1" spans="1:21">
      <c r="A6" s="25" t="s">
        <v>18</v>
      </c>
      <c r="B6" s="27" t="s">
        <v>7</v>
      </c>
      <c r="C6" s="27" t="s">
        <v>7</v>
      </c>
      <c r="D6" s="29" t="s">
        <v>9</v>
      </c>
      <c r="E6" s="27" t="s">
        <v>7</v>
      </c>
      <c r="F6" s="29" t="s">
        <v>8</v>
      </c>
      <c r="G6" s="30" t="s">
        <v>19</v>
      </c>
      <c r="H6" s="31">
        <f>COUNTIF(A4:F19,G6)</f>
        <v>0</v>
      </c>
      <c r="I6" s="31">
        <v>1</v>
      </c>
      <c r="J6" s="31">
        <f t="shared" si="0"/>
        <v>1</v>
      </c>
      <c r="K6" s="30" t="s">
        <v>20</v>
      </c>
      <c r="L6" s="38">
        <f>COUNTIF(A4:F19,K6)</f>
        <v>2</v>
      </c>
      <c r="M6" s="38">
        <v>2</v>
      </c>
      <c r="N6" s="31">
        <f t="shared" si="1"/>
        <v>0</v>
      </c>
      <c r="O6" s="31"/>
      <c r="P6" s="31"/>
      <c r="Q6" s="12" t="s">
        <v>8</v>
      </c>
      <c r="R6" s="12" t="s">
        <v>21</v>
      </c>
      <c r="S6" s="12">
        <v>17</v>
      </c>
      <c r="T6" s="12">
        <f>COUNTIF(A:F,R6)</f>
        <v>0</v>
      </c>
      <c r="U6" s="50"/>
    </row>
    <row r="7" ht="15.75" customHeight="1" spans="1:21">
      <c r="A7" s="25"/>
      <c r="B7" s="32" t="s">
        <v>12</v>
      </c>
      <c r="C7" s="32" t="s">
        <v>12</v>
      </c>
      <c r="D7" s="32" t="s">
        <v>14</v>
      </c>
      <c r="E7" s="32" t="s">
        <v>12</v>
      </c>
      <c r="F7" s="33" t="s">
        <v>13</v>
      </c>
      <c r="G7" s="30" t="s">
        <v>9</v>
      </c>
      <c r="H7" s="31">
        <f>COUNTIF(A4:F19,G7)</f>
        <v>5</v>
      </c>
      <c r="I7" s="31">
        <v>5</v>
      </c>
      <c r="J7" s="31">
        <f t="shared" si="0"/>
        <v>0</v>
      </c>
      <c r="K7" s="30" t="s">
        <v>22</v>
      </c>
      <c r="L7" s="38">
        <f>COUNTIF(A4:F19,K7)</f>
        <v>1</v>
      </c>
      <c r="M7" s="38">
        <v>1</v>
      </c>
      <c r="N7" s="31">
        <f t="shared" si="1"/>
        <v>0</v>
      </c>
      <c r="O7" s="31"/>
      <c r="P7" s="45"/>
      <c r="Q7" s="49"/>
      <c r="R7" s="49"/>
      <c r="S7" s="49"/>
      <c r="T7" s="49"/>
      <c r="U7" s="50"/>
    </row>
    <row r="8" s="5" customFormat="1" ht="22.5" customHeight="1" spans="1:21">
      <c r="A8" s="25" t="s">
        <v>23</v>
      </c>
      <c r="B8" s="28" t="s">
        <v>8</v>
      </c>
      <c r="C8" s="29" t="s">
        <v>9</v>
      </c>
      <c r="D8" s="29" t="s">
        <v>24</v>
      </c>
      <c r="E8" s="29" t="s">
        <v>9</v>
      </c>
      <c r="F8" s="27" t="s">
        <v>7</v>
      </c>
      <c r="G8" s="30" t="s">
        <v>25</v>
      </c>
      <c r="H8" s="31">
        <f>COUNTIF(A4:F19,G8)</f>
        <v>2</v>
      </c>
      <c r="I8" s="31">
        <v>2</v>
      </c>
      <c r="J8" s="31">
        <f t="shared" si="0"/>
        <v>0</v>
      </c>
      <c r="K8" s="30" t="s">
        <v>26</v>
      </c>
      <c r="L8" s="38">
        <f>COUNTIF(A4:F19,K8)</f>
        <v>0</v>
      </c>
      <c r="M8" s="38">
        <v>1</v>
      </c>
      <c r="N8" s="31">
        <f t="shared" si="1"/>
        <v>1</v>
      </c>
      <c r="O8" s="31"/>
      <c r="P8" s="45"/>
      <c r="Q8" s="49"/>
      <c r="R8" s="49"/>
      <c r="S8" s="49"/>
      <c r="T8" s="49"/>
      <c r="U8" s="50"/>
    </row>
    <row r="9" ht="15.75" customHeight="1" spans="1:21">
      <c r="A9" s="25"/>
      <c r="B9" s="33" t="s">
        <v>13</v>
      </c>
      <c r="C9" s="32" t="s">
        <v>14</v>
      </c>
      <c r="D9" s="33" t="s">
        <v>13</v>
      </c>
      <c r="E9" s="32" t="s">
        <v>14</v>
      </c>
      <c r="F9" s="32" t="s">
        <v>12</v>
      </c>
      <c r="G9" s="30" t="s">
        <v>8</v>
      </c>
      <c r="H9" s="31">
        <f>COUNTIF(A4:F19,G9)</f>
        <v>3</v>
      </c>
      <c r="I9" s="31">
        <v>3</v>
      </c>
      <c r="J9" s="31">
        <f t="shared" si="0"/>
        <v>0</v>
      </c>
      <c r="K9" s="30" t="s">
        <v>27</v>
      </c>
      <c r="L9" s="38">
        <f>COUNTIF(A4:F19,K9)</f>
        <v>0</v>
      </c>
      <c r="M9" s="38">
        <v>1</v>
      </c>
      <c r="N9" s="31">
        <f t="shared" si="1"/>
        <v>1</v>
      </c>
      <c r="O9" s="31"/>
      <c r="P9" s="45"/>
      <c r="Q9" s="49"/>
      <c r="R9" s="49"/>
      <c r="S9" s="49"/>
      <c r="T9" s="49"/>
      <c r="U9" s="50"/>
    </row>
    <row r="10" s="5" customFormat="1" ht="22.5" customHeight="1" spans="1:21">
      <c r="A10" s="25" t="s">
        <v>28</v>
      </c>
      <c r="B10" s="34" t="s">
        <v>29</v>
      </c>
      <c r="C10" s="27" t="s">
        <v>30</v>
      </c>
      <c r="D10" s="27" t="s">
        <v>31</v>
      </c>
      <c r="E10" s="34" t="s">
        <v>29</v>
      </c>
      <c r="F10" s="35" t="s">
        <v>32</v>
      </c>
      <c r="G10" s="30" t="s">
        <v>33</v>
      </c>
      <c r="H10" s="31">
        <f>COUNTIF(A4:F19,G10)</f>
        <v>0</v>
      </c>
      <c r="I10" s="31"/>
      <c r="J10" s="31">
        <f t="shared" si="0"/>
        <v>0</v>
      </c>
      <c r="K10" s="30" t="s">
        <v>34</v>
      </c>
      <c r="L10" s="38">
        <f>COUNTIF(A4:F19,K10)</f>
        <v>0</v>
      </c>
      <c r="M10" s="38">
        <v>1</v>
      </c>
      <c r="N10" s="31">
        <f t="shared" si="1"/>
        <v>1</v>
      </c>
      <c r="O10" s="31"/>
      <c r="P10" s="45"/>
      <c r="Q10" s="48"/>
      <c r="R10" s="48"/>
      <c r="S10" s="48"/>
      <c r="T10" s="48"/>
      <c r="U10" s="51"/>
    </row>
    <row r="11" ht="15.75" customHeight="1" spans="1:21">
      <c r="A11" s="25"/>
      <c r="B11" s="32" t="s">
        <v>14</v>
      </c>
      <c r="C11" s="32" t="s">
        <v>14</v>
      </c>
      <c r="D11" s="32" t="s">
        <v>12</v>
      </c>
      <c r="E11" s="32" t="s">
        <v>14</v>
      </c>
      <c r="F11" s="32" t="s">
        <v>12</v>
      </c>
      <c r="G11" s="30" t="s">
        <v>35</v>
      </c>
      <c r="H11" s="31">
        <f>COUNTIF(A4:F19,G11)</f>
        <v>1</v>
      </c>
      <c r="I11" s="31">
        <v>1</v>
      </c>
      <c r="J11" s="31">
        <f t="shared" si="0"/>
        <v>0</v>
      </c>
      <c r="K11" s="30" t="s">
        <v>36</v>
      </c>
      <c r="L11" s="38">
        <f>COUNTIF(A4:F19,K11)</f>
        <v>0</v>
      </c>
      <c r="M11" s="38">
        <v>1</v>
      </c>
      <c r="N11" s="31">
        <f t="shared" si="1"/>
        <v>1</v>
      </c>
      <c r="O11" s="31"/>
      <c r="P11" s="45"/>
      <c r="Q11" s="48"/>
      <c r="R11" s="48"/>
      <c r="S11" s="48"/>
      <c r="T11" s="48"/>
      <c r="U11" s="48"/>
    </row>
    <row r="12" s="5" customFormat="1" ht="22.5" customHeight="1" spans="1:21">
      <c r="A12" s="25" t="s">
        <v>37</v>
      </c>
      <c r="B12" s="27" t="s">
        <v>20</v>
      </c>
      <c r="C12" s="27" t="s">
        <v>38</v>
      </c>
      <c r="D12" s="27" t="s">
        <v>38</v>
      </c>
      <c r="E12" s="27" t="s">
        <v>39</v>
      </c>
      <c r="F12" s="36" t="s">
        <v>40</v>
      </c>
      <c r="G12" s="37" t="s">
        <v>39</v>
      </c>
      <c r="H12" s="31">
        <f>COUNTIF(A4:F19,G12)</f>
        <v>2</v>
      </c>
      <c r="I12" s="31">
        <v>2</v>
      </c>
      <c r="J12" s="31">
        <f t="shared" si="0"/>
        <v>0</v>
      </c>
      <c r="K12" s="46" t="s">
        <v>41</v>
      </c>
      <c r="L12" s="38">
        <f>COUNTIF(A4:F19,K12)</f>
        <v>0</v>
      </c>
      <c r="M12" s="38">
        <v>1</v>
      </c>
      <c r="N12" s="31">
        <f t="shared" si="1"/>
        <v>1</v>
      </c>
      <c r="O12" s="31"/>
      <c r="P12" s="45"/>
      <c r="Q12" s="48"/>
      <c r="R12" s="48"/>
      <c r="S12" s="48"/>
      <c r="T12" s="48"/>
      <c r="U12" s="51"/>
    </row>
    <row r="13" ht="15.75" customHeight="1" spans="1:21">
      <c r="A13" s="25"/>
      <c r="B13" s="32" t="s">
        <v>12</v>
      </c>
      <c r="C13" s="32" t="s">
        <v>14</v>
      </c>
      <c r="D13" s="32" t="s">
        <v>14</v>
      </c>
      <c r="E13" s="33" t="s">
        <v>13</v>
      </c>
      <c r="F13" s="32" t="s">
        <v>12</v>
      </c>
      <c r="G13" s="37" t="s">
        <v>42</v>
      </c>
      <c r="H13" s="31">
        <f>COUNTIF(A4:F19,G13)</f>
        <v>0</v>
      </c>
      <c r="I13" s="31">
        <v>3</v>
      </c>
      <c r="J13" s="31">
        <f t="shared" si="0"/>
        <v>3</v>
      </c>
      <c r="K13" s="30" t="s">
        <v>43</v>
      </c>
      <c r="L13" s="38">
        <f>COUNTIF(A4:F19,K13)</f>
        <v>0</v>
      </c>
      <c r="M13" s="38">
        <v>1</v>
      </c>
      <c r="N13" s="31">
        <f t="shared" si="1"/>
        <v>1</v>
      </c>
      <c r="O13" s="31"/>
      <c r="P13" s="45"/>
      <c r="Q13" s="48"/>
      <c r="R13" s="48"/>
      <c r="S13" s="48"/>
      <c r="T13" s="48"/>
      <c r="U13" s="48"/>
    </row>
    <row r="14" s="5" customFormat="1" ht="22.5" customHeight="1" spans="1:21">
      <c r="A14" s="25" t="s">
        <v>44</v>
      </c>
      <c r="B14" s="27" t="s">
        <v>39</v>
      </c>
      <c r="C14" s="29" t="s">
        <v>22</v>
      </c>
      <c r="D14" s="34" t="s">
        <v>29</v>
      </c>
      <c r="E14" s="27" t="s">
        <v>31</v>
      </c>
      <c r="F14" s="27" t="s">
        <v>20</v>
      </c>
      <c r="G14" s="37" t="s">
        <v>38</v>
      </c>
      <c r="H14" s="31">
        <f>COUNTIF(A4:F19,G14)</f>
        <v>2</v>
      </c>
      <c r="I14" s="38">
        <v>2</v>
      </c>
      <c r="J14" s="31">
        <f t="shared" si="0"/>
        <v>0</v>
      </c>
      <c r="K14" s="30" t="s">
        <v>45</v>
      </c>
      <c r="L14" s="38">
        <f>COUNTIF(A4:F19,K14)</f>
        <v>0</v>
      </c>
      <c r="M14" s="38">
        <v>1</v>
      </c>
      <c r="N14" s="31">
        <f t="shared" si="1"/>
        <v>1</v>
      </c>
      <c r="O14" s="31"/>
      <c r="P14" s="47"/>
      <c r="Q14" s="52"/>
      <c r="R14" s="53"/>
      <c r="S14" s="53"/>
      <c r="T14" s="53"/>
      <c r="U14" s="54"/>
    </row>
    <row r="15" ht="15.75" customHeight="1" spans="1:21">
      <c r="A15" s="25"/>
      <c r="B15" s="33" t="s">
        <v>13</v>
      </c>
      <c r="C15" s="32" t="s">
        <v>14</v>
      </c>
      <c r="D15" s="32" t="s">
        <v>14</v>
      </c>
      <c r="E15" s="32" t="s">
        <v>12</v>
      </c>
      <c r="F15" s="32" t="s">
        <v>12</v>
      </c>
      <c r="G15" s="37"/>
      <c r="H15" s="38"/>
      <c r="I15" s="38"/>
      <c r="J15" s="38"/>
      <c r="K15" s="30"/>
      <c r="L15" s="38">
        <f>COUNTIF(A4:F19,K15)</f>
        <v>0</v>
      </c>
      <c r="M15" s="38"/>
      <c r="N15" s="31">
        <f t="shared" si="1"/>
        <v>0</v>
      </c>
      <c r="O15" s="31"/>
      <c r="P15" s="45"/>
      <c r="Q15" s="55"/>
      <c r="R15" s="55"/>
      <c r="S15" s="55"/>
      <c r="T15" s="55"/>
      <c r="U15" s="55"/>
    </row>
    <row r="16" ht="22.5" customHeight="1" spans="1:21">
      <c r="A16" s="25" t="s">
        <v>46</v>
      </c>
      <c r="B16" s="29" t="s">
        <v>25</v>
      </c>
      <c r="C16" s="29" t="s">
        <v>15</v>
      </c>
      <c r="D16" s="29" t="s">
        <v>15</v>
      </c>
      <c r="E16" s="27" t="s">
        <v>35</v>
      </c>
      <c r="F16" s="29" t="s">
        <v>25</v>
      </c>
      <c r="G16" s="39"/>
      <c r="H16" s="30"/>
      <c r="I16" s="38"/>
      <c r="J16" s="30"/>
      <c r="K16" s="30"/>
      <c r="L16" s="38"/>
      <c r="M16" s="38"/>
      <c r="N16" s="38"/>
      <c r="O16" s="38"/>
      <c r="Q16" s="19"/>
      <c r="R16" s="19"/>
      <c r="S16" s="19"/>
      <c r="T16" s="19"/>
      <c r="U16" s="56"/>
    </row>
    <row r="17" ht="17.25" customHeight="1" spans="1:21">
      <c r="A17" s="25"/>
      <c r="B17" s="32" t="s">
        <v>14</v>
      </c>
      <c r="C17" s="32" t="s">
        <v>12</v>
      </c>
      <c r="D17" s="32" t="s">
        <v>12</v>
      </c>
      <c r="E17" s="33" t="s">
        <v>13</v>
      </c>
      <c r="F17" s="32" t="s">
        <v>14</v>
      </c>
      <c r="G17" s="30"/>
      <c r="H17" s="38"/>
      <c r="I17" s="38"/>
      <c r="J17" s="38"/>
      <c r="K17" s="38"/>
      <c r="L17" s="38"/>
      <c r="M17" s="38"/>
      <c r="N17" s="38"/>
      <c r="O17" s="38"/>
      <c r="Q17" s="48"/>
      <c r="R17" s="48"/>
      <c r="S17" s="48"/>
      <c r="T17" s="48"/>
      <c r="U17" s="48"/>
    </row>
    <row r="18" ht="22.5" customHeight="1" spans="1:21">
      <c r="A18" s="25" t="s">
        <v>47</v>
      </c>
      <c r="B18" s="29" t="s">
        <v>48</v>
      </c>
      <c r="C18" s="34" t="s">
        <v>49</v>
      </c>
      <c r="D18" s="40" t="s">
        <v>50</v>
      </c>
      <c r="E18" s="40" t="s">
        <v>51</v>
      </c>
      <c r="F18" s="40" t="s">
        <v>52</v>
      </c>
      <c r="G18" s="23"/>
      <c r="H18" s="30"/>
      <c r="I18" s="38"/>
      <c r="J18" s="30"/>
      <c r="K18" s="38" t="s">
        <v>53</v>
      </c>
      <c r="L18" s="38">
        <f>SUM(H4:H17,L4:L17)</f>
        <v>26</v>
      </c>
      <c r="M18" s="38">
        <f>SUM(I4:I17,M4:M17)</f>
        <v>40</v>
      </c>
      <c r="N18" s="31">
        <f>M18-L18</f>
        <v>14</v>
      </c>
      <c r="O18" s="31"/>
      <c r="P18" s="45"/>
      <c r="Q18" s="19"/>
      <c r="R18" s="19"/>
      <c r="S18" s="19"/>
      <c r="T18" s="19"/>
      <c r="U18" s="56"/>
    </row>
    <row r="19" ht="21.95" customHeight="1" spans="1:21">
      <c r="A19" s="25"/>
      <c r="B19" s="32" t="s">
        <v>14</v>
      </c>
      <c r="C19" s="32" t="s">
        <v>12</v>
      </c>
      <c r="D19" s="33" t="s">
        <v>13</v>
      </c>
      <c r="E19" s="32" t="s">
        <v>14</v>
      </c>
      <c r="F19" s="32" t="s">
        <v>12</v>
      </c>
      <c r="Q19" s="48"/>
      <c r="R19" s="48"/>
      <c r="S19" s="48"/>
      <c r="T19" s="48"/>
      <c r="U19" s="48"/>
    </row>
    <row r="20" ht="21.95" customHeight="1" spans="1:21">
      <c r="A20" s="41"/>
      <c r="B20" s="42"/>
      <c r="C20" s="42"/>
      <c r="D20" s="43"/>
      <c r="E20" s="42"/>
      <c r="F20" s="42"/>
      <c r="Q20" s="48"/>
      <c r="R20" s="48"/>
      <c r="S20" s="48"/>
      <c r="T20" s="48"/>
      <c r="U20" s="48"/>
    </row>
    <row r="21" ht="18" customHeight="1" spans="1:21">
      <c r="A21" s="22" t="s">
        <v>54</v>
      </c>
      <c r="B21" s="22"/>
      <c r="C21" s="22"/>
      <c r="D21" s="22"/>
      <c r="E21" s="22"/>
      <c r="F21" s="22"/>
      <c r="Q21" s="48"/>
      <c r="R21" s="48"/>
      <c r="S21" s="48"/>
      <c r="T21" s="48"/>
      <c r="U21" s="51"/>
    </row>
    <row r="22" ht="22.5" customHeight="1" spans="1:21">
      <c r="A22" s="23"/>
      <c r="B22" s="24" t="s">
        <v>1</v>
      </c>
      <c r="C22" s="25" t="s">
        <v>2</v>
      </c>
      <c r="D22" s="25" t="s">
        <v>3</v>
      </c>
      <c r="E22" s="25" t="s">
        <v>4</v>
      </c>
      <c r="F22" s="25" t="s">
        <v>5</v>
      </c>
      <c r="Q22" s="48"/>
      <c r="R22" s="48"/>
      <c r="S22" s="48"/>
      <c r="T22" s="48"/>
      <c r="U22" s="51"/>
    </row>
    <row r="23" ht="6.95" customHeight="1" spans="1:21">
      <c r="A23" s="23"/>
      <c r="B23" s="24"/>
      <c r="C23" s="25"/>
      <c r="D23" s="25"/>
      <c r="E23" s="25"/>
      <c r="F23" s="25"/>
      <c r="G23" s="26"/>
      <c r="H23" s="26"/>
      <c r="J23" s="26"/>
      <c r="K23" s="26"/>
      <c r="Q23" s="48"/>
      <c r="R23" s="48"/>
      <c r="S23" s="48"/>
      <c r="T23" s="48"/>
      <c r="U23" s="51"/>
    </row>
    <row r="24" ht="22.5" customHeight="1" spans="1:21">
      <c r="A24" s="25" t="s">
        <v>6</v>
      </c>
      <c r="B24" s="27" t="s">
        <v>7</v>
      </c>
      <c r="C24" s="28" t="s">
        <v>8</v>
      </c>
      <c r="D24" s="29" t="s">
        <v>9</v>
      </c>
      <c r="E24" s="27" t="s">
        <v>7</v>
      </c>
      <c r="F24" s="29" t="s">
        <v>9</v>
      </c>
      <c r="G24" s="30" t="s">
        <v>7</v>
      </c>
      <c r="H24" s="31">
        <f>COUNTIF(A24:F39,G24)</f>
        <v>6</v>
      </c>
      <c r="I24" s="31">
        <v>6</v>
      </c>
      <c r="J24" s="31">
        <f t="shared" ref="J24:J34" si="2">I24-H24</f>
        <v>0</v>
      </c>
      <c r="K24" s="30" t="s">
        <v>10</v>
      </c>
      <c r="L24" s="38">
        <f>COUNTIF(A24:F39,K24)</f>
        <v>0</v>
      </c>
      <c r="M24" s="38">
        <v>1</v>
      </c>
      <c r="N24" s="31">
        <f t="shared" ref="N24:N35" si="3">M24-L24</f>
        <v>1</v>
      </c>
      <c r="O24" s="31"/>
      <c r="P24" s="31"/>
      <c r="Q24" s="57" t="s">
        <v>7</v>
      </c>
      <c r="R24" s="57" t="s">
        <v>55</v>
      </c>
      <c r="S24" s="57">
        <v>17</v>
      </c>
      <c r="T24" s="12">
        <f>COUNTIF(A:F,R24)</f>
        <v>0</v>
      </c>
      <c r="U24" s="51"/>
    </row>
    <row r="25" customHeight="1" spans="1:21">
      <c r="A25" s="25"/>
      <c r="B25" s="32" t="s">
        <v>56</v>
      </c>
      <c r="C25" s="33" t="s">
        <v>57</v>
      </c>
      <c r="D25" s="32" t="s">
        <v>58</v>
      </c>
      <c r="E25" s="32" t="s">
        <v>56</v>
      </c>
      <c r="F25" s="32" t="s">
        <v>58</v>
      </c>
      <c r="G25" s="30" t="s">
        <v>15</v>
      </c>
      <c r="H25" s="31">
        <f>COUNTIF(A24:F39,G25)</f>
        <v>2</v>
      </c>
      <c r="I25" s="31">
        <v>2</v>
      </c>
      <c r="J25" s="31">
        <f t="shared" si="2"/>
        <v>0</v>
      </c>
      <c r="K25" s="30" t="s">
        <v>16</v>
      </c>
      <c r="L25" s="38">
        <f>COUNTIF(A24:F39,K25)</f>
        <v>0</v>
      </c>
      <c r="M25" s="38">
        <v>2</v>
      </c>
      <c r="N25" s="31">
        <f t="shared" si="3"/>
        <v>2</v>
      </c>
      <c r="O25" s="31"/>
      <c r="P25" s="31"/>
      <c r="Q25" s="57" t="s">
        <v>9</v>
      </c>
      <c r="R25" s="57" t="s">
        <v>59</v>
      </c>
      <c r="S25" s="58">
        <v>17</v>
      </c>
      <c r="T25" s="12">
        <f>COUNTIF(A:F,R25)</f>
        <v>0</v>
      </c>
      <c r="U25" s="48"/>
    </row>
    <row r="26" ht="22.5" customHeight="1" spans="1:21">
      <c r="A26" s="25" t="s">
        <v>18</v>
      </c>
      <c r="B26" s="28" t="s">
        <v>8</v>
      </c>
      <c r="C26" s="29" t="s">
        <v>9</v>
      </c>
      <c r="D26" s="29" t="s">
        <v>38</v>
      </c>
      <c r="E26" s="27" t="s">
        <v>7</v>
      </c>
      <c r="F26" s="27" t="s">
        <v>7</v>
      </c>
      <c r="G26" s="30" t="s">
        <v>19</v>
      </c>
      <c r="H26" s="31">
        <f>COUNTIF(A24:F39,G26)</f>
        <v>0</v>
      </c>
      <c r="I26" s="31">
        <v>1</v>
      </c>
      <c r="J26" s="31">
        <f t="shared" si="2"/>
        <v>1</v>
      </c>
      <c r="K26" s="30" t="s">
        <v>20</v>
      </c>
      <c r="L26" s="38">
        <f>COUNTIF(A24:F39,K26)</f>
        <v>2</v>
      </c>
      <c r="M26" s="38">
        <v>2</v>
      </c>
      <c r="N26" s="31">
        <f t="shared" si="3"/>
        <v>0</v>
      </c>
      <c r="O26" s="31"/>
      <c r="P26" s="31"/>
      <c r="Q26" s="57" t="s">
        <v>8</v>
      </c>
      <c r="R26" s="57" t="s">
        <v>13</v>
      </c>
      <c r="S26" s="57">
        <v>17</v>
      </c>
      <c r="T26" s="12">
        <f>COUNTIF(A:F,R26)</f>
        <v>8</v>
      </c>
      <c r="U26" s="51"/>
    </row>
    <row r="27" customHeight="1" spans="1:21">
      <c r="A27" s="25"/>
      <c r="B27" s="33" t="s">
        <v>57</v>
      </c>
      <c r="C27" s="32" t="s">
        <v>58</v>
      </c>
      <c r="D27" s="32" t="s">
        <v>58</v>
      </c>
      <c r="E27" s="32" t="s">
        <v>56</v>
      </c>
      <c r="F27" s="32" t="s">
        <v>56</v>
      </c>
      <c r="G27" s="30" t="s">
        <v>9</v>
      </c>
      <c r="H27" s="31">
        <f>COUNTIF(A24:F39,G27)</f>
        <v>5</v>
      </c>
      <c r="I27" s="31">
        <v>5</v>
      </c>
      <c r="J27" s="31">
        <f t="shared" si="2"/>
        <v>0</v>
      </c>
      <c r="K27" s="30" t="s">
        <v>22</v>
      </c>
      <c r="L27" s="38">
        <f>COUNTIF(A24:F39,K27)</f>
        <v>1</v>
      </c>
      <c r="M27" s="38">
        <v>1</v>
      </c>
      <c r="N27" s="31">
        <f t="shared" si="3"/>
        <v>0</v>
      </c>
      <c r="O27" s="31"/>
      <c r="P27" s="45"/>
      <c r="Q27" s="48"/>
      <c r="R27" s="48"/>
      <c r="S27" s="48"/>
      <c r="T27" s="48"/>
      <c r="U27" s="48"/>
    </row>
    <row r="28" ht="22.5" customHeight="1" spans="1:21">
      <c r="A28" s="25" t="s">
        <v>23</v>
      </c>
      <c r="B28" s="29" t="s">
        <v>9</v>
      </c>
      <c r="C28" s="27" t="s">
        <v>7</v>
      </c>
      <c r="D28" s="27" t="s">
        <v>7</v>
      </c>
      <c r="E28" s="29" t="s">
        <v>9</v>
      </c>
      <c r="F28" s="29" t="s">
        <v>8</v>
      </c>
      <c r="G28" s="30" t="s">
        <v>25</v>
      </c>
      <c r="H28" s="31">
        <f>COUNTIF(A24:F39,G28)</f>
        <v>2</v>
      </c>
      <c r="I28" s="31">
        <v>2</v>
      </c>
      <c r="J28" s="31">
        <f t="shared" si="2"/>
        <v>0</v>
      </c>
      <c r="K28" s="30" t="s">
        <v>26</v>
      </c>
      <c r="L28" s="38">
        <f>COUNTIF(A24:F39,K28)</f>
        <v>0</v>
      </c>
      <c r="M28" s="38">
        <v>1</v>
      </c>
      <c r="N28" s="31">
        <f t="shared" si="3"/>
        <v>1</v>
      </c>
      <c r="O28" s="31"/>
      <c r="P28" s="45"/>
      <c r="Q28" s="48"/>
      <c r="R28" s="48"/>
      <c r="S28" s="48"/>
      <c r="T28" s="48"/>
      <c r="U28" s="51"/>
    </row>
    <row r="29" ht="15" customHeight="1" spans="1:21">
      <c r="A29" s="25"/>
      <c r="B29" s="32" t="s">
        <v>58</v>
      </c>
      <c r="C29" s="32" t="s">
        <v>56</v>
      </c>
      <c r="D29" s="32" t="s">
        <v>56</v>
      </c>
      <c r="E29" s="32" t="s">
        <v>58</v>
      </c>
      <c r="F29" s="33" t="s">
        <v>57</v>
      </c>
      <c r="G29" s="30" t="s">
        <v>8</v>
      </c>
      <c r="H29" s="31">
        <f>COUNTIF(A24:F39,G29)</f>
        <v>3</v>
      </c>
      <c r="I29" s="31">
        <v>3</v>
      </c>
      <c r="J29" s="31">
        <f t="shared" si="2"/>
        <v>0</v>
      </c>
      <c r="K29" s="30" t="s">
        <v>27</v>
      </c>
      <c r="L29" s="38">
        <f>COUNTIF(A24:F39,K29)</f>
        <v>0</v>
      </c>
      <c r="M29" s="38">
        <v>1</v>
      </c>
      <c r="N29" s="31">
        <f t="shared" si="3"/>
        <v>1</v>
      </c>
      <c r="O29" s="31"/>
      <c r="P29" s="45"/>
      <c r="Q29" s="48"/>
      <c r="R29" s="48"/>
      <c r="S29" s="48"/>
      <c r="T29" s="48"/>
      <c r="U29" s="48"/>
    </row>
    <row r="30" ht="22.5" customHeight="1" spans="1:21">
      <c r="A30" s="25" t="s">
        <v>28</v>
      </c>
      <c r="B30" s="34" t="s">
        <v>29</v>
      </c>
      <c r="C30" s="27" t="s">
        <v>30</v>
      </c>
      <c r="D30" s="29" t="s">
        <v>24</v>
      </c>
      <c r="E30" s="27" t="s">
        <v>20</v>
      </c>
      <c r="F30" s="27" t="s">
        <v>31</v>
      </c>
      <c r="G30" s="30" t="s">
        <v>33</v>
      </c>
      <c r="H30" s="31">
        <f>COUNTIF(A24:F39,G30)</f>
        <v>0</v>
      </c>
      <c r="I30" s="31"/>
      <c r="J30" s="31">
        <f t="shared" si="2"/>
        <v>0</v>
      </c>
      <c r="K30" s="30" t="s">
        <v>34</v>
      </c>
      <c r="L30" s="38">
        <f>COUNTIF(A24:F39,K30)</f>
        <v>0</v>
      </c>
      <c r="M30" s="38">
        <v>1</v>
      </c>
      <c r="N30" s="31">
        <f t="shared" si="3"/>
        <v>1</v>
      </c>
      <c r="O30" s="31"/>
      <c r="P30" s="45"/>
      <c r="Q30" s="48"/>
      <c r="R30" s="48"/>
      <c r="S30" s="48"/>
      <c r="T30" s="48"/>
      <c r="U30" s="51"/>
    </row>
    <row r="31" ht="15" customHeight="1" spans="1:21">
      <c r="A31" s="25"/>
      <c r="B31" s="32" t="s">
        <v>58</v>
      </c>
      <c r="C31" s="32" t="s">
        <v>56</v>
      </c>
      <c r="D31" s="33" t="s">
        <v>57</v>
      </c>
      <c r="E31" s="32" t="s">
        <v>58</v>
      </c>
      <c r="F31" s="32" t="s">
        <v>56</v>
      </c>
      <c r="G31" s="30" t="s">
        <v>35</v>
      </c>
      <c r="H31" s="31">
        <f>COUNTIF(A24:F39,G31)</f>
        <v>1</v>
      </c>
      <c r="I31" s="31">
        <v>1</v>
      </c>
      <c r="J31" s="31">
        <f t="shared" si="2"/>
        <v>0</v>
      </c>
      <c r="K31" s="30" t="s">
        <v>36</v>
      </c>
      <c r="L31" s="38">
        <f>COUNTIF(A24:F39,K31)</f>
        <v>0</v>
      </c>
      <c r="M31" s="38">
        <v>1</v>
      </c>
      <c r="N31" s="31">
        <f t="shared" si="3"/>
        <v>1</v>
      </c>
      <c r="O31" s="31"/>
      <c r="P31" s="45"/>
      <c r="Q31" s="48"/>
      <c r="R31" s="48"/>
      <c r="S31" s="48"/>
      <c r="T31" s="48"/>
      <c r="U31" s="48"/>
    </row>
    <row r="32" ht="22.5" customHeight="1" spans="1:21">
      <c r="A32" s="25" t="s">
        <v>37</v>
      </c>
      <c r="B32" s="27" t="s">
        <v>39</v>
      </c>
      <c r="C32" s="34" t="s">
        <v>29</v>
      </c>
      <c r="D32" s="27" t="s">
        <v>39</v>
      </c>
      <c r="E32" s="27" t="s">
        <v>32</v>
      </c>
      <c r="F32" s="27" t="s">
        <v>38</v>
      </c>
      <c r="G32" s="30" t="s">
        <v>39</v>
      </c>
      <c r="H32" s="31">
        <f>COUNTIF(A24:F39,G32)</f>
        <v>2</v>
      </c>
      <c r="I32" s="31">
        <v>2</v>
      </c>
      <c r="J32" s="31">
        <f t="shared" si="2"/>
        <v>0</v>
      </c>
      <c r="K32" s="46" t="s">
        <v>41</v>
      </c>
      <c r="L32" s="38">
        <f>COUNTIF(A24:F39,K32)</f>
        <v>0</v>
      </c>
      <c r="M32" s="38">
        <v>1</v>
      </c>
      <c r="N32" s="31">
        <f t="shared" si="3"/>
        <v>1</v>
      </c>
      <c r="O32" s="31"/>
      <c r="P32" s="45"/>
      <c r="Q32" s="48"/>
      <c r="R32" s="48"/>
      <c r="S32" s="48"/>
      <c r="T32" s="48"/>
      <c r="U32" s="51"/>
    </row>
    <row r="33" customHeight="1" spans="1:21">
      <c r="A33" s="25"/>
      <c r="B33" s="33" t="s">
        <v>57</v>
      </c>
      <c r="C33" s="32" t="s">
        <v>58</v>
      </c>
      <c r="D33" s="33" t="s">
        <v>57</v>
      </c>
      <c r="E33" s="32" t="s">
        <v>56</v>
      </c>
      <c r="F33" s="32" t="s">
        <v>58</v>
      </c>
      <c r="G33" s="30" t="s">
        <v>42</v>
      </c>
      <c r="H33" s="31">
        <f>COUNTIF(A24:F39,G33)</f>
        <v>0</v>
      </c>
      <c r="I33" s="31">
        <v>3</v>
      </c>
      <c r="J33" s="31">
        <f t="shared" si="2"/>
        <v>3</v>
      </c>
      <c r="K33" s="30" t="s">
        <v>43</v>
      </c>
      <c r="L33" s="38">
        <f>COUNTIF(A24:F39,K33)</f>
        <v>0</v>
      </c>
      <c r="M33" s="38">
        <v>1</v>
      </c>
      <c r="N33" s="31">
        <f t="shared" si="3"/>
        <v>1</v>
      </c>
      <c r="O33" s="31"/>
      <c r="P33" s="45"/>
      <c r="Q33" s="48"/>
      <c r="R33" s="48"/>
      <c r="S33" s="48"/>
      <c r="T33" s="48"/>
      <c r="U33" s="48"/>
    </row>
    <row r="34" ht="22.5" customHeight="1" spans="1:21">
      <c r="A34" s="25" t="s">
        <v>44</v>
      </c>
      <c r="B34" s="27" t="s">
        <v>22</v>
      </c>
      <c r="C34" s="27" t="s">
        <v>31</v>
      </c>
      <c r="D34" s="34" t="s">
        <v>29</v>
      </c>
      <c r="E34" s="36" t="s">
        <v>40</v>
      </c>
      <c r="F34" s="35" t="s">
        <v>20</v>
      </c>
      <c r="G34" s="30" t="s">
        <v>38</v>
      </c>
      <c r="H34" s="31">
        <f>COUNTIF(A24:F39,G34)</f>
        <v>2</v>
      </c>
      <c r="I34" s="38">
        <v>2</v>
      </c>
      <c r="J34" s="31">
        <f t="shared" si="2"/>
        <v>0</v>
      </c>
      <c r="K34" s="30" t="s">
        <v>45</v>
      </c>
      <c r="L34" s="38">
        <f>COUNTIF(A24:F39,K34)</f>
        <v>0</v>
      </c>
      <c r="M34" s="38">
        <v>1</v>
      </c>
      <c r="N34" s="31">
        <f t="shared" si="3"/>
        <v>1</v>
      </c>
      <c r="O34" s="31"/>
      <c r="P34" s="45"/>
      <c r="Q34" s="48"/>
      <c r="R34" s="48"/>
      <c r="S34" s="48"/>
      <c r="T34" s="48"/>
      <c r="U34" s="51"/>
    </row>
    <row r="35" customHeight="1" spans="1:21">
      <c r="A35" s="25"/>
      <c r="B35" s="32" t="s">
        <v>56</v>
      </c>
      <c r="C35" s="32" t="s">
        <v>56</v>
      </c>
      <c r="D35" s="32" t="s">
        <v>58</v>
      </c>
      <c r="E35" s="32" t="s">
        <v>56</v>
      </c>
      <c r="F35" s="32" t="s">
        <v>58</v>
      </c>
      <c r="G35" s="30"/>
      <c r="H35" s="38"/>
      <c r="I35" s="38"/>
      <c r="J35" s="38"/>
      <c r="K35" s="30"/>
      <c r="L35" s="38">
        <f>COUNTIF(A24:F39,K35)</f>
        <v>0</v>
      </c>
      <c r="M35" s="38"/>
      <c r="N35" s="31">
        <f t="shared" si="3"/>
        <v>0</v>
      </c>
      <c r="O35" s="31"/>
      <c r="P35" s="45"/>
      <c r="Q35" s="48"/>
      <c r="R35" s="48"/>
      <c r="S35" s="48"/>
      <c r="T35" s="48"/>
      <c r="U35" s="48"/>
    </row>
    <row r="36" ht="22.5" customHeight="1" spans="1:21">
      <c r="A36" s="25" t="s">
        <v>46</v>
      </c>
      <c r="B36" s="29" t="s">
        <v>25</v>
      </c>
      <c r="C36" s="29" t="s">
        <v>25</v>
      </c>
      <c r="D36" s="29" t="s">
        <v>15</v>
      </c>
      <c r="E36" s="27" t="s">
        <v>35</v>
      </c>
      <c r="F36" s="29" t="s">
        <v>15</v>
      </c>
      <c r="G36" s="44"/>
      <c r="H36" s="30"/>
      <c r="I36" s="38"/>
      <c r="J36" s="30"/>
      <c r="K36" s="30"/>
      <c r="L36" s="38"/>
      <c r="M36" s="38"/>
      <c r="N36" s="38"/>
      <c r="O36" s="38"/>
      <c r="Q36" s="19"/>
      <c r="R36" s="19"/>
      <c r="S36" s="19"/>
      <c r="T36" s="19"/>
      <c r="U36" s="56"/>
    </row>
    <row r="37" ht="18.75" customHeight="1" spans="1:21">
      <c r="A37" s="25"/>
      <c r="B37" s="32" t="s">
        <v>58</v>
      </c>
      <c r="C37" s="32" t="s">
        <v>58</v>
      </c>
      <c r="D37" s="32" t="s">
        <v>56</v>
      </c>
      <c r="E37" s="33" t="s">
        <v>57</v>
      </c>
      <c r="F37" s="32" t="s">
        <v>56</v>
      </c>
      <c r="G37" s="30"/>
      <c r="H37" s="38"/>
      <c r="I37" s="38"/>
      <c r="J37" s="38"/>
      <c r="K37" s="38"/>
      <c r="L37" s="38"/>
      <c r="M37" s="38"/>
      <c r="N37" s="38"/>
      <c r="O37" s="38"/>
      <c r="Q37" s="48"/>
      <c r="R37" s="48"/>
      <c r="S37" s="48"/>
      <c r="T37" s="48"/>
      <c r="U37" s="48"/>
    </row>
    <row r="38" ht="22.5" customHeight="1" spans="1:21">
      <c r="A38" s="25" t="s">
        <v>47</v>
      </c>
      <c r="B38" s="29" t="s">
        <v>48</v>
      </c>
      <c r="C38" s="40" t="s">
        <v>50</v>
      </c>
      <c r="D38" s="40" t="s">
        <v>52</v>
      </c>
      <c r="E38" s="40" t="s">
        <v>51</v>
      </c>
      <c r="F38" s="34" t="s">
        <v>49</v>
      </c>
      <c r="G38" s="23"/>
      <c r="H38" s="30"/>
      <c r="I38" s="38"/>
      <c r="J38" s="30"/>
      <c r="K38" s="38" t="s">
        <v>53</v>
      </c>
      <c r="L38" s="38">
        <f>SUM(H24:H37,L24:L37)</f>
        <v>26</v>
      </c>
      <c r="M38" s="38">
        <f>SUM(I24:I37,M24:M37)</f>
        <v>40</v>
      </c>
      <c r="N38" s="31">
        <f>M38-L38</f>
        <v>14</v>
      </c>
      <c r="O38" s="31"/>
      <c r="P38" s="45"/>
      <c r="Q38" s="19"/>
      <c r="R38" s="19"/>
      <c r="S38" s="19"/>
      <c r="T38" s="19"/>
      <c r="U38" s="56"/>
    </row>
    <row r="39" ht="16.15" customHeight="1" spans="1:21">
      <c r="A39" s="25"/>
      <c r="B39" s="32" t="s">
        <v>58</v>
      </c>
      <c r="C39" s="33" t="s">
        <v>57</v>
      </c>
      <c r="D39" s="32" t="s">
        <v>56</v>
      </c>
      <c r="E39" s="32" t="s">
        <v>58</v>
      </c>
      <c r="F39" s="32" t="s">
        <v>56</v>
      </c>
      <c r="Q39" s="48"/>
      <c r="R39" s="48"/>
      <c r="S39" s="48"/>
      <c r="T39" s="48"/>
      <c r="U39" s="48"/>
    </row>
    <row r="40" ht="16.15" customHeight="1" spans="1:21">
      <c r="A40" s="41"/>
      <c r="B40" s="42"/>
      <c r="C40" s="43"/>
      <c r="D40" s="42"/>
      <c r="E40" s="42"/>
      <c r="F40" s="42"/>
      <c r="Q40" s="48"/>
      <c r="R40" s="48"/>
      <c r="S40" s="48"/>
      <c r="T40" s="48"/>
      <c r="U40" s="48"/>
    </row>
    <row r="41" ht="21" customHeight="1" spans="1:21">
      <c r="A41" s="22" t="s">
        <v>60</v>
      </c>
      <c r="B41" s="22"/>
      <c r="C41" s="22"/>
      <c r="D41" s="22"/>
      <c r="E41" s="22"/>
      <c r="F41" s="22"/>
      <c r="Q41" s="48"/>
      <c r="R41" s="48"/>
      <c r="S41" s="48"/>
      <c r="T41" s="48"/>
      <c r="U41" s="59"/>
    </row>
    <row r="42" ht="18.75" customHeight="1" spans="1:21">
      <c r="A42" s="23"/>
      <c r="B42" s="24" t="s">
        <v>1</v>
      </c>
      <c r="C42" s="25" t="s">
        <v>2</v>
      </c>
      <c r="D42" s="25" t="s">
        <v>3</v>
      </c>
      <c r="E42" s="25" t="s">
        <v>4</v>
      </c>
      <c r="F42" s="25" t="s">
        <v>5</v>
      </c>
      <c r="Q42" s="48"/>
      <c r="R42" s="48"/>
      <c r="S42" s="48"/>
      <c r="T42" s="48"/>
      <c r="U42" s="51"/>
    </row>
    <row r="43" customHeight="1" spans="1:21">
      <c r="A43" s="23"/>
      <c r="B43" s="24"/>
      <c r="C43" s="25"/>
      <c r="D43" s="25"/>
      <c r="E43" s="25"/>
      <c r="F43" s="25"/>
      <c r="G43" s="26"/>
      <c r="H43" s="26"/>
      <c r="J43" s="26"/>
      <c r="K43" s="26"/>
      <c r="Q43" s="48"/>
      <c r="R43" s="48"/>
      <c r="S43" s="48"/>
      <c r="T43" s="48"/>
      <c r="U43" s="51"/>
    </row>
    <row r="44" ht="22.5" customHeight="1" spans="1:21">
      <c r="A44" s="25" t="s">
        <v>6</v>
      </c>
      <c r="B44" s="27" t="s">
        <v>7</v>
      </c>
      <c r="C44" s="27" t="s">
        <v>8</v>
      </c>
      <c r="D44" s="29" t="s">
        <v>9</v>
      </c>
      <c r="E44" s="27" t="s">
        <v>7</v>
      </c>
      <c r="F44" s="29" t="s">
        <v>9</v>
      </c>
      <c r="G44" s="30" t="s">
        <v>7</v>
      </c>
      <c r="H44" s="31">
        <f>COUNTIF(A44:F59,G44)</f>
        <v>6</v>
      </c>
      <c r="I44" s="31">
        <v>6</v>
      </c>
      <c r="J44" s="31">
        <f t="shared" ref="J44:J54" si="4">I44-H44</f>
        <v>0</v>
      </c>
      <c r="K44" s="30" t="s">
        <v>10</v>
      </c>
      <c r="L44" s="38">
        <f>COUNTIF(A44:F59,K44)</f>
        <v>0</v>
      </c>
      <c r="M44" s="38">
        <v>1</v>
      </c>
      <c r="N44" s="31">
        <f t="shared" ref="N44:N55" si="5">M44-L44</f>
        <v>1</v>
      </c>
      <c r="O44" s="31"/>
      <c r="P44" s="31"/>
      <c r="Q44" s="60" t="s">
        <v>7</v>
      </c>
      <c r="R44" s="60" t="s">
        <v>61</v>
      </c>
      <c r="S44" s="60">
        <v>17</v>
      </c>
      <c r="T44" s="12">
        <f>COUNTIF(A:F,R44)</f>
        <v>0</v>
      </c>
      <c r="U44" s="51"/>
    </row>
    <row r="45" customHeight="1" spans="1:21">
      <c r="A45" s="25"/>
      <c r="B45" s="32" t="s">
        <v>62</v>
      </c>
      <c r="C45" s="33" t="s">
        <v>63</v>
      </c>
      <c r="D45" s="32" t="s">
        <v>64</v>
      </c>
      <c r="E45" s="32" t="s">
        <v>62</v>
      </c>
      <c r="F45" s="32" t="s">
        <v>64</v>
      </c>
      <c r="G45" s="30" t="s">
        <v>15</v>
      </c>
      <c r="H45" s="31">
        <f>COUNTIF(A44:F59,G45)</f>
        <v>2</v>
      </c>
      <c r="I45" s="31">
        <v>2</v>
      </c>
      <c r="J45" s="31">
        <f t="shared" si="4"/>
        <v>0</v>
      </c>
      <c r="K45" s="30" t="s">
        <v>16</v>
      </c>
      <c r="L45" s="38">
        <f>COUNTIF(A44:F59,K45)</f>
        <v>0</v>
      </c>
      <c r="M45" s="38">
        <v>2</v>
      </c>
      <c r="N45" s="31">
        <f t="shared" si="5"/>
        <v>2</v>
      </c>
      <c r="O45" s="31"/>
      <c r="P45" s="31"/>
      <c r="Q45" s="60" t="s">
        <v>9</v>
      </c>
      <c r="R45" s="60" t="s">
        <v>65</v>
      </c>
      <c r="S45" s="60">
        <v>16</v>
      </c>
      <c r="T45" s="12">
        <f>COUNTIF(A:F,R45)</f>
        <v>0</v>
      </c>
      <c r="U45" s="48"/>
    </row>
    <row r="46" ht="22.5" customHeight="1" spans="1:21">
      <c r="A46" s="25" t="s">
        <v>18</v>
      </c>
      <c r="B46" s="27" t="s">
        <v>8</v>
      </c>
      <c r="C46" s="29" t="s">
        <v>9</v>
      </c>
      <c r="D46" s="27" t="s">
        <v>7</v>
      </c>
      <c r="E46" s="27" t="s">
        <v>7</v>
      </c>
      <c r="F46" s="27" t="s">
        <v>20</v>
      </c>
      <c r="G46" s="30" t="s">
        <v>19</v>
      </c>
      <c r="H46" s="31">
        <f>COUNTIF(A44:F59,G46)</f>
        <v>0</v>
      </c>
      <c r="I46" s="31">
        <v>1</v>
      </c>
      <c r="J46" s="31">
        <f t="shared" si="4"/>
        <v>1</v>
      </c>
      <c r="K46" s="30" t="s">
        <v>20</v>
      </c>
      <c r="L46" s="38">
        <f>COUNTIF(A44:F59,K46)</f>
        <v>2</v>
      </c>
      <c r="M46" s="38">
        <v>2</v>
      </c>
      <c r="N46" s="31">
        <f t="shared" si="5"/>
        <v>0</v>
      </c>
      <c r="O46" s="31"/>
      <c r="P46" s="31"/>
      <c r="Q46" s="60" t="s">
        <v>8</v>
      </c>
      <c r="R46" s="61" t="s">
        <v>66</v>
      </c>
      <c r="S46" s="60">
        <v>17</v>
      </c>
      <c r="T46" s="12">
        <f>COUNTIF(A:F,R46)</f>
        <v>0</v>
      </c>
      <c r="U46" s="56"/>
    </row>
    <row r="47" customHeight="1" spans="1:21">
      <c r="A47" s="25"/>
      <c r="B47" s="33" t="s">
        <v>63</v>
      </c>
      <c r="C47" s="32" t="s">
        <v>64</v>
      </c>
      <c r="D47" s="32" t="s">
        <v>62</v>
      </c>
      <c r="E47" s="32" t="s">
        <v>62</v>
      </c>
      <c r="F47" s="32" t="s">
        <v>64</v>
      </c>
      <c r="G47" s="30" t="s">
        <v>9</v>
      </c>
      <c r="H47" s="31">
        <f>COUNTIF(A44:F59,G47)</f>
        <v>5</v>
      </c>
      <c r="I47" s="31">
        <v>5</v>
      </c>
      <c r="J47" s="31">
        <f t="shared" si="4"/>
        <v>0</v>
      </c>
      <c r="K47" s="30" t="s">
        <v>22</v>
      </c>
      <c r="L47" s="38">
        <f>COUNTIF(A44:F59,K47)</f>
        <v>1</v>
      </c>
      <c r="M47" s="38">
        <v>1</v>
      </c>
      <c r="N47" s="31">
        <f t="shared" si="5"/>
        <v>0</v>
      </c>
      <c r="O47" s="31"/>
      <c r="P47" s="45"/>
      <c r="Q47" s="48"/>
      <c r="R47" s="48"/>
      <c r="S47" s="48"/>
      <c r="T47" s="48"/>
      <c r="U47" s="48"/>
    </row>
    <row r="48" ht="22.5" customHeight="1" spans="1:21">
      <c r="A48" s="25" t="s">
        <v>23</v>
      </c>
      <c r="B48" s="29" t="s">
        <v>9</v>
      </c>
      <c r="C48" s="27" t="s">
        <v>7</v>
      </c>
      <c r="D48" s="36" t="s">
        <v>40</v>
      </c>
      <c r="E48" s="29" t="s">
        <v>9</v>
      </c>
      <c r="F48" s="27" t="s">
        <v>8</v>
      </c>
      <c r="G48" s="30" t="s">
        <v>25</v>
      </c>
      <c r="H48" s="31">
        <f>COUNTIF(A44:F59,G48)</f>
        <v>2</v>
      </c>
      <c r="I48" s="31">
        <v>2</v>
      </c>
      <c r="J48" s="31">
        <f t="shared" si="4"/>
        <v>0</v>
      </c>
      <c r="K48" s="30" t="s">
        <v>26</v>
      </c>
      <c r="L48" s="38">
        <f>COUNTIF(A44:F59,K48)</f>
        <v>0</v>
      </c>
      <c r="M48" s="38">
        <v>1</v>
      </c>
      <c r="N48" s="31">
        <f t="shared" si="5"/>
        <v>1</v>
      </c>
      <c r="O48" s="31"/>
      <c r="P48" s="45"/>
      <c r="Q48" s="19"/>
      <c r="R48" s="19"/>
      <c r="S48" s="19"/>
      <c r="T48" s="19"/>
      <c r="U48" s="56"/>
    </row>
    <row r="49" customHeight="1" spans="1:21">
      <c r="A49" s="25"/>
      <c r="B49" s="32" t="s">
        <v>64</v>
      </c>
      <c r="C49" s="32" t="s">
        <v>62</v>
      </c>
      <c r="D49" s="32" t="s">
        <v>62</v>
      </c>
      <c r="E49" s="32" t="s">
        <v>64</v>
      </c>
      <c r="F49" s="33" t="s">
        <v>63</v>
      </c>
      <c r="G49" s="30" t="s">
        <v>8</v>
      </c>
      <c r="H49" s="31">
        <f>COUNTIF(A44:F59,G49)</f>
        <v>3</v>
      </c>
      <c r="I49" s="31">
        <v>3</v>
      </c>
      <c r="J49" s="31">
        <f t="shared" si="4"/>
        <v>0</v>
      </c>
      <c r="K49" s="30" t="s">
        <v>27</v>
      </c>
      <c r="L49" s="38">
        <f>COUNTIF(A44:F59,K49)</f>
        <v>0</v>
      </c>
      <c r="M49" s="38">
        <v>1</v>
      </c>
      <c r="N49" s="31">
        <f t="shared" si="5"/>
        <v>1</v>
      </c>
      <c r="O49" s="31"/>
      <c r="P49" s="45"/>
      <c r="Q49" s="48"/>
      <c r="R49" s="48"/>
      <c r="S49" s="48"/>
      <c r="T49" s="48"/>
      <c r="U49" s="48"/>
    </row>
    <row r="50" ht="22.5" customHeight="1" spans="1:21">
      <c r="A50" s="25" t="s">
        <v>28</v>
      </c>
      <c r="B50" s="34" t="s">
        <v>29</v>
      </c>
      <c r="C50" s="27" t="s">
        <v>30</v>
      </c>
      <c r="D50" s="27" t="s">
        <v>39</v>
      </c>
      <c r="E50" s="34" t="s">
        <v>29</v>
      </c>
      <c r="F50" s="27" t="s">
        <v>7</v>
      </c>
      <c r="G50" s="30" t="s">
        <v>33</v>
      </c>
      <c r="H50" s="31">
        <f>COUNTIF(A44:F59,G50)</f>
        <v>0</v>
      </c>
      <c r="I50" s="31"/>
      <c r="J50" s="31">
        <f t="shared" si="4"/>
        <v>0</v>
      </c>
      <c r="K50" s="30" t="s">
        <v>34</v>
      </c>
      <c r="L50" s="38">
        <f>COUNTIF(A44:F59,K50)</f>
        <v>0</v>
      </c>
      <c r="M50" s="38">
        <v>1</v>
      </c>
      <c r="N50" s="31">
        <f t="shared" si="5"/>
        <v>1</v>
      </c>
      <c r="O50" s="31"/>
      <c r="P50" s="45"/>
      <c r="Q50" s="19"/>
      <c r="R50" s="19"/>
      <c r="S50" s="19"/>
      <c r="T50" s="19"/>
      <c r="U50" s="56"/>
    </row>
    <row r="51" ht="15" customHeight="1" spans="1:21">
      <c r="A51" s="25"/>
      <c r="B51" s="32" t="s">
        <v>64</v>
      </c>
      <c r="C51" s="32" t="s">
        <v>62</v>
      </c>
      <c r="D51" s="33" t="s">
        <v>63</v>
      </c>
      <c r="E51" s="32" t="s">
        <v>64</v>
      </c>
      <c r="F51" s="32" t="s">
        <v>62</v>
      </c>
      <c r="G51" s="30" t="s">
        <v>35</v>
      </c>
      <c r="H51" s="31">
        <f>COUNTIF(A44:F59,G51)</f>
        <v>1</v>
      </c>
      <c r="I51" s="31">
        <v>1</v>
      </c>
      <c r="J51" s="31">
        <f t="shared" si="4"/>
        <v>0</v>
      </c>
      <c r="K51" s="30" t="s">
        <v>36</v>
      </c>
      <c r="L51" s="38">
        <f>COUNTIF(A44:F59,K51)</f>
        <v>0</v>
      </c>
      <c r="M51" s="38">
        <v>1</v>
      </c>
      <c r="N51" s="31">
        <f t="shared" si="5"/>
        <v>1</v>
      </c>
      <c r="O51" s="31"/>
      <c r="P51" s="45"/>
      <c r="Q51" s="48"/>
      <c r="R51" s="48"/>
      <c r="S51" s="48"/>
      <c r="T51" s="48"/>
      <c r="U51" s="48"/>
    </row>
    <row r="52" ht="22.5" customHeight="1" spans="1:21">
      <c r="A52" s="25" t="s">
        <v>37</v>
      </c>
      <c r="B52" s="27" t="s">
        <v>31</v>
      </c>
      <c r="C52" s="34" t="s">
        <v>29</v>
      </c>
      <c r="D52" s="27" t="s">
        <v>38</v>
      </c>
      <c r="E52" s="27" t="s">
        <v>22</v>
      </c>
      <c r="F52" s="27" t="s">
        <v>39</v>
      </c>
      <c r="G52" s="30" t="s">
        <v>39</v>
      </c>
      <c r="H52" s="31">
        <f>COUNTIF(A44:F59,G52)</f>
        <v>2</v>
      </c>
      <c r="I52" s="31">
        <v>2</v>
      </c>
      <c r="J52" s="31">
        <f t="shared" si="4"/>
        <v>0</v>
      </c>
      <c r="K52" s="46" t="s">
        <v>41</v>
      </c>
      <c r="L52" s="38">
        <f>COUNTIF(A44:F59,K52)</f>
        <v>0</v>
      </c>
      <c r="M52" s="38">
        <v>1</v>
      </c>
      <c r="N52" s="31">
        <f t="shared" si="5"/>
        <v>1</v>
      </c>
      <c r="O52" s="31"/>
      <c r="P52" s="45"/>
      <c r="Q52" s="19"/>
      <c r="R52" s="19"/>
      <c r="S52" s="19"/>
      <c r="T52" s="19"/>
      <c r="U52" s="56"/>
    </row>
    <row r="53" customHeight="1" spans="1:21">
      <c r="A53" s="25"/>
      <c r="B53" s="32" t="s">
        <v>62</v>
      </c>
      <c r="C53" s="32" t="s">
        <v>64</v>
      </c>
      <c r="D53" s="32" t="s">
        <v>64</v>
      </c>
      <c r="E53" s="32" t="s">
        <v>62</v>
      </c>
      <c r="F53" s="33" t="s">
        <v>63</v>
      </c>
      <c r="G53" s="30" t="s">
        <v>42</v>
      </c>
      <c r="H53" s="31">
        <f>COUNTIF(A44:F59,G53)</f>
        <v>0</v>
      </c>
      <c r="I53" s="31">
        <v>3</v>
      </c>
      <c r="J53" s="31">
        <f t="shared" si="4"/>
        <v>3</v>
      </c>
      <c r="K53" s="30" t="s">
        <v>43</v>
      </c>
      <c r="L53" s="38">
        <f>COUNTIF(A44:F59,K53)</f>
        <v>0</v>
      </c>
      <c r="M53" s="38">
        <v>1</v>
      </c>
      <c r="N53" s="31">
        <f t="shared" si="5"/>
        <v>1</v>
      </c>
      <c r="O53" s="31"/>
      <c r="P53" s="45"/>
      <c r="Q53" s="48"/>
      <c r="R53" s="48"/>
      <c r="S53" s="48"/>
      <c r="T53" s="48"/>
      <c r="U53" s="48"/>
    </row>
    <row r="54" ht="22.5" customHeight="1" spans="1:21">
      <c r="A54" s="25" t="s">
        <v>44</v>
      </c>
      <c r="B54" s="27" t="s">
        <v>32</v>
      </c>
      <c r="C54" s="27" t="s">
        <v>20</v>
      </c>
      <c r="D54" s="29" t="s">
        <v>24</v>
      </c>
      <c r="E54" s="27" t="s">
        <v>31</v>
      </c>
      <c r="F54" s="27" t="s">
        <v>38</v>
      </c>
      <c r="G54" s="30" t="s">
        <v>38</v>
      </c>
      <c r="H54" s="31">
        <f>COUNTIF(A44:F59,G54)</f>
        <v>2</v>
      </c>
      <c r="I54" s="38">
        <v>2</v>
      </c>
      <c r="J54" s="31">
        <f t="shared" si="4"/>
        <v>0</v>
      </c>
      <c r="K54" s="30" t="s">
        <v>45</v>
      </c>
      <c r="L54" s="38">
        <f>COUNTIF(A44:F59,K54)</f>
        <v>0</v>
      </c>
      <c r="M54" s="38">
        <v>1</v>
      </c>
      <c r="N54" s="31">
        <f t="shared" si="5"/>
        <v>1</v>
      </c>
      <c r="O54" s="31"/>
      <c r="P54" s="45"/>
      <c r="Q54" s="19"/>
      <c r="R54" s="19"/>
      <c r="S54" s="19"/>
      <c r="T54" s="19"/>
      <c r="U54" s="56"/>
    </row>
    <row r="55" customHeight="1" spans="1:21">
      <c r="A55" s="25"/>
      <c r="B55" s="32" t="s">
        <v>62</v>
      </c>
      <c r="C55" s="32" t="s">
        <v>64</v>
      </c>
      <c r="D55" s="33" t="s">
        <v>63</v>
      </c>
      <c r="E55" s="32" t="s">
        <v>62</v>
      </c>
      <c r="F55" s="32" t="s">
        <v>64</v>
      </c>
      <c r="G55" s="30"/>
      <c r="H55" s="38"/>
      <c r="I55" s="38"/>
      <c r="J55" s="38"/>
      <c r="K55" s="30"/>
      <c r="L55" s="38">
        <f>COUNTIF(A44:F59,K55)</f>
        <v>0</v>
      </c>
      <c r="M55" s="38"/>
      <c r="N55" s="31">
        <f t="shared" si="5"/>
        <v>0</v>
      </c>
      <c r="O55" s="31"/>
      <c r="P55" s="45"/>
      <c r="Q55" s="48"/>
      <c r="R55" s="48"/>
      <c r="S55" s="48"/>
      <c r="T55" s="48"/>
      <c r="U55" s="48"/>
    </row>
    <row r="56" ht="22.5" customHeight="1" spans="1:21">
      <c r="A56" s="25" t="s">
        <v>46</v>
      </c>
      <c r="B56" s="29" t="s">
        <v>25</v>
      </c>
      <c r="C56" s="29" t="s">
        <v>35</v>
      </c>
      <c r="D56" s="29" t="s">
        <v>15</v>
      </c>
      <c r="E56" s="29" t="s">
        <v>25</v>
      </c>
      <c r="F56" s="29" t="s">
        <v>15</v>
      </c>
      <c r="G56" s="44"/>
      <c r="H56" s="30"/>
      <c r="I56" s="38"/>
      <c r="J56" s="30"/>
      <c r="K56" s="30"/>
      <c r="L56" s="38"/>
      <c r="M56" s="38"/>
      <c r="N56" s="38"/>
      <c r="O56" s="38"/>
      <c r="Q56" s="19"/>
      <c r="R56" s="19"/>
      <c r="S56" s="19"/>
      <c r="T56" s="19"/>
      <c r="U56" s="56"/>
    </row>
    <row r="57" ht="15" customHeight="1" spans="1:21">
      <c r="A57" s="25"/>
      <c r="B57" s="32" t="s">
        <v>64</v>
      </c>
      <c r="C57" s="33" t="s">
        <v>63</v>
      </c>
      <c r="D57" s="32" t="s">
        <v>62</v>
      </c>
      <c r="E57" s="32" t="s">
        <v>64</v>
      </c>
      <c r="F57" s="32" t="s">
        <v>62</v>
      </c>
      <c r="G57" s="30"/>
      <c r="H57" s="38"/>
      <c r="I57" s="38"/>
      <c r="J57" s="38"/>
      <c r="K57" s="38"/>
      <c r="L57" s="38"/>
      <c r="M57" s="38"/>
      <c r="N57" s="38"/>
      <c r="O57" s="38"/>
      <c r="Q57" s="48"/>
      <c r="R57" s="48"/>
      <c r="S57" s="48"/>
      <c r="T57" s="48"/>
      <c r="U57" s="48"/>
    </row>
    <row r="58" ht="22.5" customHeight="1" spans="1:21">
      <c r="A58" s="25" t="s">
        <v>47</v>
      </c>
      <c r="B58" s="29" t="s">
        <v>48</v>
      </c>
      <c r="C58" s="40" t="s">
        <v>52</v>
      </c>
      <c r="D58" s="40" t="s">
        <v>51</v>
      </c>
      <c r="E58" s="40" t="s">
        <v>50</v>
      </c>
      <c r="F58" s="34" t="s">
        <v>49</v>
      </c>
      <c r="G58" s="23"/>
      <c r="H58" s="30"/>
      <c r="I58" s="38"/>
      <c r="J58" s="30"/>
      <c r="K58" s="38" t="s">
        <v>53</v>
      </c>
      <c r="L58" s="38">
        <f>SUM(H44:H57,L44:L57)</f>
        <v>26</v>
      </c>
      <c r="M58" s="38">
        <f>SUM(I44:I57,M44:M57)</f>
        <v>40</v>
      </c>
      <c r="N58" s="31">
        <f>M58-L58</f>
        <v>14</v>
      </c>
      <c r="O58" s="31"/>
      <c r="P58" s="45"/>
      <c r="Q58" s="19"/>
      <c r="R58" s="19"/>
      <c r="S58" s="19"/>
      <c r="T58" s="19"/>
      <c r="U58" s="56"/>
    </row>
    <row r="59" ht="16.15" customHeight="1" spans="1:21">
      <c r="A59" s="25"/>
      <c r="B59" s="32" t="s">
        <v>64</v>
      </c>
      <c r="C59" s="32" t="s">
        <v>62</v>
      </c>
      <c r="D59" s="32" t="s">
        <v>64</v>
      </c>
      <c r="E59" s="33" t="s">
        <v>63</v>
      </c>
      <c r="F59" s="32" t="s">
        <v>62</v>
      </c>
      <c r="Q59" s="48"/>
      <c r="R59" s="48"/>
      <c r="S59" s="48"/>
      <c r="T59" s="48"/>
      <c r="U59" s="48"/>
    </row>
    <row r="60" ht="16.15" customHeight="1" spans="1:21">
      <c r="A60" s="41"/>
      <c r="B60" s="42"/>
      <c r="C60" s="42"/>
      <c r="D60" s="42"/>
      <c r="E60" s="43"/>
      <c r="F60" s="42"/>
      <c r="Q60" s="48"/>
      <c r="R60" s="48"/>
      <c r="S60" s="48"/>
      <c r="T60" s="48"/>
      <c r="U60" s="48"/>
    </row>
    <row r="61" ht="22.9" customHeight="1" spans="1:21">
      <c r="A61" s="22" t="s">
        <v>67</v>
      </c>
      <c r="B61" s="22"/>
      <c r="C61" s="22"/>
      <c r="D61" s="22"/>
      <c r="E61" s="22"/>
      <c r="F61" s="22"/>
      <c r="Q61" s="48"/>
      <c r="R61" s="48"/>
      <c r="S61" s="48"/>
      <c r="T61" s="48"/>
      <c r="U61" s="51"/>
    </row>
    <row r="62" ht="18.75" customHeight="1" spans="1:21">
      <c r="A62" s="23"/>
      <c r="B62" s="24" t="s">
        <v>1</v>
      </c>
      <c r="C62" s="25" t="s">
        <v>2</v>
      </c>
      <c r="D62" s="25" t="s">
        <v>3</v>
      </c>
      <c r="E62" s="25" t="s">
        <v>4</v>
      </c>
      <c r="F62" s="25" t="s">
        <v>5</v>
      </c>
      <c r="Q62" s="48"/>
      <c r="R62" s="48"/>
      <c r="S62" s="48"/>
      <c r="T62" s="48"/>
      <c r="U62" s="51"/>
    </row>
    <row r="63" customHeight="1" spans="1:21">
      <c r="A63" s="23"/>
      <c r="B63" s="24"/>
      <c r="C63" s="25"/>
      <c r="D63" s="25"/>
      <c r="E63" s="25"/>
      <c r="F63" s="25"/>
      <c r="G63" s="26"/>
      <c r="H63" s="26"/>
      <c r="J63" s="26"/>
      <c r="K63" s="26"/>
      <c r="Q63" s="48"/>
      <c r="R63" s="48"/>
      <c r="S63" s="48"/>
      <c r="T63" s="48"/>
      <c r="U63" s="51"/>
    </row>
    <row r="64" ht="22.5" customHeight="1" spans="1:21">
      <c r="A64" s="25" t="s">
        <v>6</v>
      </c>
      <c r="B64" s="27" t="s">
        <v>9</v>
      </c>
      <c r="C64" s="27" t="s">
        <v>8</v>
      </c>
      <c r="D64" s="29" t="s">
        <v>9</v>
      </c>
      <c r="E64" s="27" t="s">
        <v>7</v>
      </c>
      <c r="F64" s="29" t="s">
        <v>7</v>
      </c>
      <c r="G64" s="30" t="s">
        <v>7</v>
      </c>
      <c r="H64" s="31">
        <f>COUNTIF(A64:F79,G64)</f>
        <v>6</v>
      </c>
      <c r="I64" s="31">
        <v>6</v>
      </c>
      <c r="J64" s="31">
        <f t="shared" ref="J64:J74" si="6">I64-H64</f>
        <v>0</v>
      </c>
      <c r="K64" s="30" t="s">
        <v>10</v>
      </c>
      <c r="L64" s="38">
        <f>COUNTIF(A64:F79,K64)</f>
        <v>0</v>
      </c>
      <c r="M64" s="38">
        <v>1</v>
      </c>
      <c r="N64" s="31">
        <f t="shared" ref="N64:N75" si="7">M64-L64</f>
        <v>1</v>
      </c>
      <c r="O64" s="31"/>
      <c r="P64" s="31"/>
      <c r="Q64" s="62" t="s">
        <v>7</v>
      </c>
      <c r="R64" s="62" t="s">
        <v>68</v>
      </c>
      <c r="S64" s="62">
        <v>16</v>
      </c>
      <c r="T64" s="12">
        <f>COUNTIF(A:F,R64)</f>
        <v>0</v>
      </c>
      <c r="U64" s="51"/>
    </row>
    <row r="65" customHeight="1" spans="1:21">
      <c r="A65" s="25"/>
      <c r="B65" s="63" t="s">
        <v>69</v>
      </c>
      <c r="C65" s="64" t="s">
        <v>70</v>
      </c>
      <c r="D65" s="63" t="s">
        <v>69</v>
      </c>
      <c r="E65" s="32" t="s">
        <v>71</v>
      </c>
      <c r="F65" s="63" t="s">
        <v>71</v>
      </c>
      <c r="G65" s="30" t="s">
        <v>15</v>
      </c>
      <c r="H65" s="31">
        <f>COUNTIF(A64:F79,G65)</f>
        <v>2</v>
      </c>
      <c r="I65" s="31">
        <v>2</v>
      </c>
      <c r="J65" s="31">
        <f t="shared" si="6"/>
        <v>0</v>
      </c>
      <c r="K65" s="30" t="s">
        <v>16</v>
      </c>
      <c r="L65" s="38">
        <f>COUNTIF(A64:F79,K65)</f>
        <v>0</v>
      </c>
      <c r="M65" s="38">
        <v>2</v>
      </c>
      <c r="N65" s="31">
        <f t="shared" si="7"/>
        <v>2</v>
      </c>
      <c r="O65" s="31"/>
      <c r="P65" s="31"/>
      <c r="Q65" s="62" t="s">
        <v>9</v>
      </c>
      <c r="R65" s="62" t="s">
        <v>72</v>
      </c>
      <c r="S65" s="62">
        <v>17</v>
      </c>
      <c r="T65" s="12">
        <f>COUNTIF(A:F,R65)</f>
        <v>0</v>
      </c>
      <c r="U65" s="48"/>
    </row>
    <row r="66" ht="22.5" customHeight="1" spans="1:21">
      <c r="A66" s="25" t="s">
        <v>18</v>
      </c>
      <c r="B66" s="27" t="s">
        <v>8</v>
      </c>
      <c r="C66" s="27" t="s">
        <v>7</v>
      </c>
      <c r="D66" s="27" t="s">
        <v>7</v>
      </c>
      <c r="E66" s="29" t="s">
        <v>7</v>
      </c>
      <c r="F66" s="27" t="s">
        <v>22</v>
      </c>
      <c r="G66" s="30" t="s">
        <v>19</v>
      </c>
      <c r="H66" s="31">
        <f>COUNTIF(A64:F79,G66)</f>
        <v>0</v>
      </c>
      <c r="I66" s="31">
        <v>1</v>
      </c>
      <c r="J66" s="31">
        <f t="shared" si="6"/>
        <v>1</v>
      </c>
      <c r="K66" s="30" t="s">
        <v>20</v>
      </c>
      <c r="L66" s="38">
        <f>COUNTIF(A64:F79,K66)</f>
        <v>2</v>
      </c>
      <c r="M66" s="38">
        <v>2</v>
      </c>
      <c r="N66" s="31">
        <f t="shared" si="7"/>
        <v>0</v>
      </c>
      <c r="O66" s="31"/>
      <c r="P66" s="31"/>
      <c r="Q66" s="62" t="s">
        <v>8</v>
      </c>
      <c r="R66" s="62" t="s">
        <v>73</v>
      </c>
      <c r="S66" s="62">
        <v>16</v>
      </c>
      <c r="T66" s="12">
        <f>COUNTIF(A:F,R66)</f>
        <v>0</v>
      </c>
      <c r="U66" s="56"/>
    </row>
    <row r="67" customHeight="1" spans="1:21">
      <c r="A67" s="25"/>
      <c r="B67" s="33" t="s">
        <v>70</v>
      </c>
      <c r="C67" s="63" t="s">
        <v>71</v>
      </c>
      <c r="D67" s="63" t="s">
        <v>71</v>
      </c>
      <c r="E67" s="63" t="s">
        <v>71</v>
      </c>
      <c r="F67" s="63" t="s">
        <v>69</v>
      </c>
      <c r="G67" s="30" t="s">
        <v>9</v>
      </c>
      <c r="H67" s="31">
        <f>COUNTIF(A64:F79,G67)</f>
        <v>5</v>
      </c>
      <c r="I67" s="31">
        <v>5</v>
      </c>
      <c r="J67" s="31">
        <f t="shared" si="6"/>
        <v>0</v>
      </c>
      <c r="K67" s="30" t="s">
        <v>22</v>
      </c>
      <c r="L67" s="38">
        <f>COUNTIF(A64:F79,K67)</f>
        <v>1</v>
      </c>
      <c r="M67" s="38">
        <v>1</v>
      </c>
      <c r="N67" s="31">
        <f t="shared" si="7"/>
        <v>0</v>
      </c>
      <c r="O67" s="31"/>
      <c r="P67" s="45"/>
      <c r="Q67" s="48"/>
      <c r="R67" s="48"/>
      <c r="S67" s="48"/>
      <c r="T67" s="48"/>
      <c r="U67" s="48"/>
    </row>
    <row r="68" ht="22.5" customHeight="1" spans="1:21">
      <c r="A68" s="25" t="s">
        <v>23</v>
      </c>
      <c r="B68" s="29" t="s">
        <v>9</v>
      </c>
      <c r="C68" s="29" t="s">
        <v>9</v>
      </c>
      <c r="D68" s="27" t="s">
        <v>20</v>
      </c>
      <c r="E68" s="27" t="s">
        <v>9</v>
      </c>
      <c r="F68" s="27" t="s">
        <v>8</v>
      </c>
      <c r="G68" s="30" t="s">
        <v>25</v>
      </c>
      <c r="H68" s="31">
        <f>COUNTIF(A64:F79,G68)</f>
        <v>2</v>
      </c>
      <c r="I68" s="31">
        <v>2</v>
      </c>
      <c r="J68" s="31">
        <f t="shared" si="6"/>
        <v>0</v>
      </c>
      <c r="K68" s="30" t="s">
        <v>26</v>
      </c>
      <c r="L68" s="38">
        <f>COUNTIF(A64:F79,K68)</f>
        <v>0</v>
      </c>
      <c r="M68" s="38">
        <v>1</v>
      </c>
      <c r="N68" s="31">
        <f t="shared" si="7"/>
        <v>1</v>
      </c>
      <c r="O68" s="31"/>
      <c r="P68" s="45"/>
      <c r="Q68" s="48"/>
      <c r="R68" s="48"/>
      <c r="S68" s="48"/>
      <c r="T68" s="48"/>
      <c r="U68" s="51"/>
    </row>
    <row r="69" customHeight="1" spans="1:21">
      <c r="A69" s="25"/>
      <c r="B69" s="32" t="s">
        <v>69</v>
      </c>
      <c r="C69" s="63" t="s">
        <v>69</v>
      </c>
      <c r="D69" s="63" t="s">
        <v>71</v>
      </c>
      <c r="E69" s="63" t="s">
        <v>69</v>
      </c>
      <c r="F69" s="64" t="s">
        <v>70</v>
      </c>
      <c r="G69" s="30" t="s">
        <v>8</v>
      </c>
      <c r="H69" s="31">
        <f>COUNTIF(A64:F79,G69)</f>
        <v>3</v>
      </c>
      <c r="I69" s="31">
        <v>3</v>
      </c>
      <c r="J69" s="31">
        <f t="shared" si="6"/>
        <v>0</v>
      </c>
      <c r="K69" s="30" t="s">
        <v>27</v>
      </c>
      <c r="L69" s="38">
        <f>COUNTIF(A64:F79,K69)</f>
        <v>0</v>
      </c>
      <c r="M69" s="38">
        <v>1</v>
      </c>
      <c r="N69" s="31">
        <f t="shared" si="7"/>
        <v>1</v>
      </c>
      <c r="O69" s="31"/>
      <c r="P69" s="45"/>
      <c r="Q69" s="48"/>
      <c r="R69" s="48"/>
      <c r="S69" s="48"/>
      <c r="T69" s="48"/>
      <c r="U69" s="48"/>
    </row>
    <row r="70" ht="22.5" customHeight="1" spans="1:21">
      <c r="A70" s="25" t="s">
        <v>28</v>
      </c>
      <c r="B70" s="29" t="s">
        <v>31</v>
      </c>
      <c r="C70" s="29" t="s">
        <v>30</v>
      </c>
      <c r="D70" s="29" t="s">
        <v>39</v>
      </c>
      <c r="E70" s="29" t="s">
        <v>29</v>
      </c>
      <c r="F70" s="27" t="s">
        <v>38</v>
      </c>
      <c r="G70" s="30" t="s">
        <v>33</v>
      </c>
      <c r="H70" s="31">
        <f>COUNTIF(A64:F79,G70)</f>
        <v>0</v>
      </c>
      <c r="I70" s="31"/>
      <c r="J70" s="31">
        <f t="shared" si="6"/>
        <v>0</v>
      </c>
      <c r="K70" s="30" t="s">
        <v>34</v>
      </c>
      <c r="L70" s="38">
        <f>COUNTIF(A64:F79,K70)</f>
        <v>0</v>
      </c>
      <c r="M70" s="38">
        <v>1</v>
      </c>
      <c r="N70" s="31">
        <f t="shared" si="7"/>
        <v>1</v>
      </c>
      <c r="O70" s="31"/>
      <c r="P70" s="45"/>
      <c r="Q70" s="48"/>
      <c r="R70" s="48"/>
      <c r="S70" s="48"/>
      <c r="T70" s="48"/>
      <c r="U70" s="51"/>
    </row>
    <row r="71" ht="15" customHeight="1" spans="1:21">
      <c r="A71" s="25"/>
      <c r="B71" s="63" t="s">
        <v>71</v>
      </c>
      <c r="C71" s="63" t="s">
        <v>69</v>
      </c>
      <c r="D71" s="64" t="s">
        <v>70</v>
      </c>
      <c r="E71" s="32" t="s">
        <v>69</v>
      </c>
      <c r="F71" s="63" t="s">
        <v>69</v>
      </c>
      <c r="G71" s="30" t="s">
        <v>35</v>
      </c>
      <c r="H71" s="31">
        <f>COUNTIF(A64:F79,G71)</f>
        <v>1</v>
      </c>
      <c r="I71" s="31">
        <v>1</v>
      </c>
      <c r="J71" s="31">
        <f t="shared" si="6"/>
        <v>0</v>
      </c>
      <c r="K71" s="30" t="s">
        <v>36</v>
      </c>
      <c r="L71" s="38">
        <f>COUNTIF(A64:F79,K71)</f>
        <v>0</v>
      </c>
      <c r="M71" s="38">
        <v>1</v>
      </c>
      <c r="N71" s="31">
        <f t="shared" si="7"/>
        <v>1</v>
      </c>
      <c r="O71" s="31"/>
      <c r="P71" s="45"/>
      <c r="Q71" s="48"/>
      <c r="R71" s="48"/>
      <c r="S71" s="48"/>
      <c r="T71" s="48"/>
      <c r="U71" s="48"/>
    </row>
    <row r="72" ht="22.5" customHeight="1" spans="1:21">
      <c r="A72" s="25" t="s">
        <v>37</v>
      </c>
      <c r="B72" s="29" t="s">
        <v>24</v>
      </c>
      <c r="C72" s="27" t="s">
        <v>29</v>
      </c>
      <c r="D72" s="29" t="s">
        <v>38</v>
      </c>
      <c r="E72" s="27" t="s">
        <v>20</v>
      </c>
      <c r="F72" s="34" t="s">
        <v>39</v>
      </c>
      <c r="G72" s="30" t="s">
        <v>39</v>
      </c>
      <c r="H72" s="31">
        <f>COUNTIF(A64:F79,G72)</f>
        <v>2</v>
      </c>
      <c r="I72" s="31">
        <v>2</v>
      </c>
      <c r="J72" s="31">
        <f t="shared" si="6"/>
        <v>0</v>
      </c>
      <c r="K72" s="46" t="s">
        <v>41</v>
      </c>
      <c r="L72" s="38">
        <f>COUNTIF(A64:F79,K72)</f>
        <v>0</v>
      </c>
      <c r="M72" s="38">
        <v>1</v>
      </c>
      <c r="N72" s="31">
        <f t="shared" si="7"/>
        <v>1</v>
      </c>
      <c r="O72" s="31"/>
      <c r="P72" s="45"/>
      <c r="Q72" s="48"/>
      <c r="R72" s="48"/>
      <c r="S72" s="48"/>
      <c r="T72" s="48"/>
      <c r="U72" s="51"/>
    </row>
    <row r="73" customHeight="1" spans="1:21">
      <c r="A73" s="25"/>
      <c r="B73" s="33" t="s">
        <v>70</v>
      </c>
      <c r="C73" s="63" t="s">
        <v>69</v>
      </c>
      <c r="D73" s="63" t="s">
        <v>69</v>
      </c>
      <c r="E73" s="63" t="s">
        <v>71</v>
      </c>
      <c r="F73" s="12" t="s">
        <v>70</v>
      </c>
      <c r="G73" s="30" t="s">
        <v>42</v>
      </c>
      <c r="H73" s="31">
        <f>COUNTIF(A64:F79,G73)</f>
        <v>0</v>
      </c>
      <c r="I73" s="31">
        <v>3</v>
      </c>
      <c r="J73" s="31">
        <f t="shared" si="6"/>
        <v>3</v>
      </c>
      <c r="K73" s="30" t="s">
        <v>43</v>
      </c>
      <c r="L73" s="38">
        <f>COUNTIF(A64:F79,K73)</f>
        <v>0</v>
      </c>
      <c r="M73" s="38">
        <v>1</v>
      </c>
      <c r="N73" s="31">
        <f t="shared" si="7"/>
        <v>1</v>
      </c>
      <c r="O73" s="31"/>
      <c r="P73" s="45"/>
      <c r="Q73" s="48"/>
      <c r="R73" s="48"/>
      <c r="S73" s="48"/>
      <c r="T73" s="48"/>
      <c r="U73" s="48"/>
    </row>
    <row r="74" ht="22.5" customHeight="1" spans="1:21">
      <c r="A74" s="25" t="s">
        <v>44</v>
      </c>
      <c r="B74" s="27" t="s">
        <v>7</v>
      </c>
      <c r="C74" s="27" t="s">
        <v>31</v>
      </c>
      <c r="D74" s="34" t="s">
        <v>29</v>
      </c>
      <c r="E74" s="36" t="s">
        <v>40</v>
      </c>
      <c r="F74" s="29" t="s">
        <v>32</v>
      </c>
      <c r="G74" s="30" t="s">
        <v>38</v>
      </c>
      <c r="H74" s="31">
        <f>COUNTIF(A64:F79,G74)</f>
        <v>2</v>
      </c>
      <c r="I74" s="38">
        <v>2</v>
      </c>
      <c r="J74" s="31">
        <f t="shared" si="6"/>
        <v>0</v>
      </c>
      <c r="K74" s="30" t="s">
        <v>45</v>
      </c>
      <c r="L74" s="38">
        <f>COUNTIF(A64:F79,K74)</f>
        <v>0</v>
      </c>
      <c r="M74" s="38">
        <v>1</v>
      </c>
      <c r="N74" s="31">
        <f t="shared" si="7"/>
        <v>1</v>
      </c>
      <c r="O74" s="31"/>
      <c r="P74" s="45"/>
      <c r="Q74" s="48"/>
      <c r="R74" s="48"/>
      <c r="S74" s="48"/>
      <c r="T74" s="48"/>
      <c r="U74" s="51"/>
    </row>
    <row r="75" customHeight="1" spans="1:21">
      <c r="A75" s="25"/>
      <c r="B75" s="12" t="s">
        <v>74</v>
      </c>
      <c r="C75" s="63" t="s">
        <v>71</v>
      </c>
      <c r="D75" s="63" t="s">
        <v>69</v>
      </c>
      <c r="E75" s="63" t="s">
        <v>71</v>
      </c>
      <c r="F75" s="63" t="s">
        <v>71</v>
      </c>
      <c r="G75" s="30"/>
      <c r="H75" s="38"/>
      <c r="I75" s="38"/>
      <c r="J75" s="38"/>
      <c r="K75" s="30"/>
      <c r="L75" s="38">
        <f>COUNTIF(A64:F79,K75)</f>
        <v>0</v>
      </c>
      <c r="M75" s="38"/>
      <c r="N75" s="31">
        <f t="shared" si="7"/>
        <v>0</v>
      </c>
      <c r="O75" s="31"/>
      <c r="P75" s="45"/>
      <c r="Q75" s="48"/>
      <c r="R75" s="48"/>
      <c r="S75" s="48"/>
      <c r="T75" s="48"/>
      <c r="U75" s="48"/>
    </row>
    <row r="76" ht="22.5" customHeight="1" spans="1:21">
      <c r="A76" s="25" t="s">
        <v>46</v>
      </c>
      <c r="B76" s="29" t="s">
        <v>25</v>
      </c>
      <c r="C76" s="29" t="s">
        <v>25</v>
      </c>
      <c r="D76" s="29" t="s">
        <v>15</v>
      </c>
      <c r="E76" s="29" t="s">
        <v>35</v>
      </c>
      <c r="F76" s="29" t="s">
        <v>15</v>
      </c>
      <c r="G76" s="44"/>
      <c r="H76" s="30"/>
      <c r="I76" s="38"/>
      <c r="J76" s="30"/>
      <c r="K76" s="30"/>
      <c r="L76" s="38"/>
      <c r="M76" s="38"/>
      <c r="N76" s="38"/>
      <c r="O76" s="38"/>
      <c r="Q76" s="19"/>
      <c r="R76" s="19"/>
      <c r="S76" s="19"/>
      <c r="T76" s="19"/>
      <c r="U76" s="56"/>
    </row>
    <row r="77" ht="15" customHeight="1" spans="1:21">
      <c r="A77" s="25"/>
      <c r="B77" s="32" t="s">
        <v>69</v>
      </c>
      <c r="C77" s="63" t="s">
        <v>69</v>
      </c>
      <c r="D77" s="63" t="s">
        <v>71</v>
      </c>
      <c r="E77" s="64" t="s">
        <v>70</v>
      </c>
      <c r="F77" s="63" t="s">
        <v>71</v>
      </c>
      <c r="G77" s="30"/>
      <c r="H77" s="38"/>
      <c r="I77" s="38"/>
      <c r="J77" s="38"/>
      <c r="K77" s="38"/>
      <c r="L77" s="38"/>
      <c r="M77" s="38"/>
      <c r="N77" s="38"/>
      <c r="O77" s="38"/>
      <c r="Q77" s="48"/>
      <c r="R77" s="48"/>
      <c r="S77" s="48"/>
      <c r="T77" s="48"/>
      <c r="U77" s="48"/>
    </row>
    <row r="78" ht="22.5" customHeight="1" spans="1:21">
      <c r="A78" s="25" t="s">
        <v>47</v>
      </c>
      <c r="B78" s="40" t="s">
        <v>52</v>
      </c>
      <c r="C78" s="34" t="s">
        <v>49</v>
      </c>
      <c r="D78" s="40" t="s">
        <v>50</v>
      </c>
      <c r="E78" s="40" t="s">
        <v>51</v>
      </c>
      <c r="F78" s="29" t="s">
        <v>48</v>
      </c>
      <c r="G78" s="23"/>
      <c r="H78" s="30"/>
      <c r="I78" s="38"/>
      <c r="J78" s="30"/>
      <c r="K78" s="38" t="s">
        <v>53</v>
      </c>
      <c r="L78" s="38">
        <f>SUM(H64:H77,L64:L77)</f>
        <v>26</v>
      </c>
      <c r="M78" s="38">
        <f>SUM(I64:I77,M64:M77)</f>
        <v>40</v>
      </c>
      <c r="N78" s="31">
        <f>M78-L78</f>
        <v>14</v>
      </c>
      <c r="O78" s="31"/>
      <c r="P78" s="45"/>
      <c r="Q78" s="19"/>
      <c r="R78" s="19"/>
      <c r="S78" s="19"/>
      <c r="T78" s="19"/>
      <c r="U78" s="56"/>
    </row>
    <row r="79" ht="16.15" customHeight="1" spans="1:21">
      <c r="A79" s="25"/>
      <c r="B79" s="63" t="s">
        <v>71</v>
      </c>
      <c r="C79" s="63" t="s">
        <v>71</v>
      </c>
      <c r="D79" s="64" t="s">
        <v>70</v>
      </c>
      <c r="E79" s="32" t="s">
        <v>69</v>
      </c>
      <c r="F79" s="63" t="s">
        <v>69</v>
      </c>
      <c r="Q79" s="48"/>
      <c r="R79" s="48"/>
      <c r="S79" s="48"/>
      <c r="T79" s="48"/>
      <c r="U79" s="48"/>
    </row>
    <row r="81" ht="20.25" customHeight="1" spans="1:21">
      <c r="A81" s="22" t="s">
        <v>75</v>
      </c>
      <c r="B81" s="22"/>
      <c r="C81" s="22"/>
      <c r="D81" s="22"/>
      <c r="E81" s="22"/>
      <c r="F81" s="22"/>
      <c r="Q81" s="48"/>
      <c r="R81" s="48"/>
      <c r="S81" s="48"/>
      <c r="T81" s="48"/>
      <c r="U81" s="59"/>
    </row>
    <row r="82" ht="18.75" customHeight="1" spans="1:21">
      <c r="A82" s="23"/>
      <c r="B82" s="24" t="s">
        <v>1</v>
      </c>
      <c r="C82" s="25" t="s">
        <v>2</v>
      </c>
      <c r="D82" s="25" t="s">
        <v>3</v>
      </c>
      <c r="E82" s="25" t="s">
        <v>4</v>
      </c>
      <c r="F82" s="25" t="s">
        <v>5</v>
      </c>
      <c r="Q82" s="48"/>
      <c r="R82" s="48"/>
      <c r="S82" s="48"/>
      <c r="T82" s="48"/>
      <c r="U82" s="51"/>
    </row>
    <row r="83" customHeight="1" spans="1:21">
      <c r="A83" s="23"/>
      <c r="B83" s="24"/>
      <c r="C83" s="25"/>
      <c r="D83" s="25"/>
      <c r="E83" s="25"/>
      <c r="F83" s="25"/>
      <c r="G83" s="26"/>
      <c r="H83" s="26"/>
      <c r="J83" s="26"/>
      <c r="K83" s="26"/>
      <c r="Q83" s="48"/>
      <c r="R83" s="48"/>
      <c r="S83" s="48"/>
      <c r="T83" s="48"/>
      <c r="U83" s="51"/>
    </row>
    <row r="84" ht="22.5" customHeight="1" spans="1:21">
      <c r="A84" s="25" t="s">
        <v>6</v>
      </c>
      <c r="B84" s="27" t="s">
        <v>7</v>
      </c>
      <c r="C84" s="29" t="s">
        <v>9</v>
      </c>
      <c r="D84" s="27" t="s">
        <v>8</v>
      </c>
      <c r="E84" s="27" t="s">
        <v>7</v>
      </c>
      <c r="F84" s="29" t="s">
        <v>9</v>
      </c>
      <c r="G84" s="30" t="s">
        <v>7</v>
      </c>
      <c r="H84" s="31">
        <f>COUNTIF(A84:F99,G84)</f>
        <v>7</v>
      </c>
      <c r="I84" s="31">
        <v>6</v>
      </c>
      <c r="J84" s="31">
        <f t="shared" ref="J84:J94" si="8">I84-H84</f>
        <v>-1</v>
      </c>
      <c r="K84" s="30" t="s">
        <v>10</v>
      </c>
      <c r="L84" s="38">
        <f>COUNTIF(A84:F99,K84)</f>
        <v>0</v>
      </c>
      <c r="M84" s="38">
        <v>1</v>
      </c>
      <c r="N84" s="31">
        <f t="shared" ref="N84:N95" si="9">M84-L84</f>
        <v>1</v>
      </c>
      <c r="O84" s="31"/>
      <c r="P84" s="31"/>
      <c r="Q84" s="66" t="s">
        <v>7</v>
      </c>
      <c r="R84" s="66" t="s">
        <v>76</v>
      </c>
      <c r="S84" s="67">
        <v>17</v>
      </c>
      <c r="T84" s="12">
        <f>COUNTIF(A:F,R84)</f>
        <v>0</v>
      </c>
      <c r="U84" s="51"/>
    </row>
    <row r="85" customHeight="1" spans="1:21">
      <c r="A85" s="25"/>
      <c r="B85" s="32" t="s">
        <v>77</v>
      </c>
      <c r="C85" s="32" t="s">
        <v>78</v>
      </c>
      <c r="D85" s="64" t="s">
        <v>57</v>
      </c>
      <c r="E85" s="32" t="s">
        <v>77</v>
      </c>
      <c r="F85" s="32" t="s">
        <v>78</v>
      </c>
      <c r="G85" s="30" t="s">
        <v>15</v>
      </c>
      <c r="H85" s="31">
        <f>COUNTIF(A84:F99,G85)</f>
        <v>2</v>
      </c>
      <c r="I85" s="31">
        <v>2</v>
      </c>
      <c r="J85" s="31">
        <f t="shared" si="8"/>
        <v>0</v>
      </c>
      <c r="K85" s="30" t="s">
        <v>16</v>
      </c>
      <c r="L85" s="38">
        <f>COUNTIF(A84:F99,K85)</f>
        <v>0</v>
      </c>
      <c r="M85" s="38">
        <v>2</v>
      </c>
      <c r="N85" s="31">
        <f t="shared" si="9"/>
        <v>2</v>
      </c>
      <c r="O85" s="31"/>
      <c r="P85" s="31"/>
      <c r="Q85" s="66" t="s">
        <v>9</v>
      </c>
      <c r="R85" s="66" t="s">
        <v>79</v>
      </c>
      <c r="S85" s="66">
        <v>17</v>
      </c>
      <c r="T85" s="12">
        <f>COUNTIF(A:F,R85)</f>
        <v>0</v>
      </c>
      <c r="U85" s="48"/>
    </row>
    <row r="86" ht="22.5" customHeight="1" spans="1:21">
      <c r="A86" s="25" t="s">
        <v>18</v>
      </c>
      <c r="B86" s="29" t="s">
        <v>9</v>
      </c>
      <c r="C86" s="29" t="s">
        <v>8</v>
      </c>
      <c r="D86" s="29" t="s">
        <v>9</v>
      </c>
      <c r="E86" s="27" t="s">
        <v>7</v>
      </c>
      <c r="F86" s="29" t="s">
        <v>38</v>
      </c>
      <c r="G86" s="30" t="s">
        <v>19</v>
      </c>
      <c r="H86" s="31">
        <f>COUNTIF(A84:F99,G86)</f>
        <v>0</v>
      </c>
      <c r="I86" s="31">
        <v>1</v>
      </c>
      <c r="J86" s="31">
        <f t="shared" si="8"/>
        <v>1</v>
      </c>
      <c r="K86" s="30" t="s">
        <v>20</v>
      </c>
      <c r="L86" s="38">
        <f>COUNTIF(A84:F99,K86)</f>
        <v>2</v>
      </c>
      <c r="M86" s="38">
        <v>2</v>
      </c>
      <c r="N86" s="31">
        <f t="shared" si="9"/>
        <v>0</v>
      </c>
      <c r="O86" s="31"/>
      <c r="P86" s="31"/>
      <c r="Q86" s="66" t="s">
        <v>8</v>
      </c>
      <c r="R86" s="66" t="s">
        <v>73</v>
      </c>
      <c r="S86" s="66">
        <v>0</v>
      </c>
      <c r="T86" s="12">
        <f>COUNTIF(A:F,R86)</f>
        <v>0</v>
      </c>
      <c r="U86" s="51"/>
    </row>
    <row r="87" customHeight="1" spans="1:21">
      <c r="A87" s="25"/>
      <c r="B87" s="32" t="s">
        <v>78</v>
      </c>
      <c r="C87" s="64" t="s">
        <v>57</v>
      </c>
      <c r="D87" s="32" t="s">
        <v>78</v>
      </c>
      <c r="E87" s="32" t="s">
        <v>77</v>
      </c>
      <c r="F87" s="32" t="s">
        <v>78</v>
      </c>
      <c r="G87" s="30" t="s">
        <v>9</v>
      </c>
      <c r="H87" s="31">
        <f>COUNTIF(A84:F99,G87)</f>
        <v>5</v>
      </c>
      <c r="I87" s="31">
        <v>5</v>
      </c>
      <c r="J87" s="31">
        <f t="shared" si="8"/>
        <v>0</v>
      </c>
      <c r="K87" s="30" t="s">
        <v>22</v>
      </c>
      <c r="L87" s="38">
        <f>COUNTIF(A84:F99,K87)</f>
        <v>1</v>
      </c>
      <c r="M87" s="38">
        <v>1</v>
      </c>
      <c r="N87" s="31">
        <f t="shared" si="9"/>
        <v>0</v>
      </c>
      <c r="O87" s="31"/>
      <c r="P87" s="45"/>
      <c r="Q87" s="48"/>
      <c r="R87" s="48"/>
      <c r="S87" s="48"/>
      <c r="T87" s="48"/>
      <c r="U87" s="48"/>
    </row>
    <row r="88" ht="22.5" customHeight="1" spans="1:21">
      <c r="A88" s="25" t="s">
        <v>23</v>
      </c>
      <c r="B88" s="29" t="s">
        <v>8</v>
      </c>
      <c r="C88" s="27" t="s">
        <v>7</v>
      </c>
      <c r="D88" s="27" t="s">
        <v>7</v>
      </c>
      <c r="E88" s="29" t="s">
        <v>9</v>
      </c>
      <c r="F88" s="27" t="s">
        <v>7</v>
      </c>
      <c r="G88" s="30" t="s">
        <v>25</v>
      </c>
      <c r="H88" s="31">
        <f>COUNTIF(A84:F99,G88)</f>
        <v>2</v>
      </c>
      <c r="I88" s="31">
        <v>2</v>
      </c>
      <c r="J88" s="31">
        <f t="shared" si="8"/>
        <v>0</v>
      </c>
      <c r="K88" s="30" t="s">
        <v>26</v>
      </c>
      <c r="L88" s="38">
        <f>COUNTIF(A84:F99,K88)</f>
        <v>0</v>
      </c>
      <c r="M88" s="38">
        <v>1</v>
      </c>
      <c r="N88" s="31">
        <f t="shared" si="9"/>
        <v>1</v>
      </c>
      <c r="O88" s="31"/>
      <c r="P88" s="45"/>
      <c r="Q88" s="48"/>
      <c r="R88" s="48"/>
      <c r="S88" s="48"/>
      <c r="T88" s="48"/>
      <c r="U88" s="51"/>
    </row>
    <row r="89" customHeight="1" spans="1:21">
      <c r="A89" s="25"/>
      <c r="B89" s="64" t="s">
        <v>57</v>
      </c>
      <c r="C89" s="27" t="s">
        <v>7</v>
      </c>
      <c r="D89" s="63" t="s">
        <v>77</v>
      </c>
      <c r="E89" s="32" t="s">
        <v>78</v>
      </c>
      <c r="F89" s="63" t="s">
        <v>77</v>
      </c>
      <c r="G89" s="30" t="s">
        <v>8</v>
      </c>
      <c r="H89" s="31">
        <f>COUNTIF(A84:F99,G89)</f>
        <v>3</v>
      </c>
      <c r="I89" s="31">
        <v>3</v>
      </c>
      <c r="J89" s="31">
        <f t="shared" si="8"/>
        <v>0</v>
      </c>
      <c r="K89" s="30" t="s">
        <v>27</v>
      </c>
      <c r="L89" s="38">
        <f>COUNTIF(A84:F99,K89)</f>
        <v>0</v>
      </c>
      <c r="M89" s="38">
        <v>1</v>
      </c>
      <c r="N89" s="31">
        <f t="shared" si="9"/>
        <v>1</v>
      </c>
      <c r="O89" s="31"/>
      <c r="P89" s="45"/>
      <c r="Q89" s="48"/>
      <c r="R89" s="48"/>
      <c r="S89" s="48"/>
      <c r="T89" s="48"/>
      <c r="U89" s="48"/>
    </row>
    <row r="90" ht="22.5" customHeight="1" spans="1:21">
      <c r="A90" s="25" t="s">
        <v>28</v>
      </c>
      <c r="B90" s="34" t="s">
        <v>29</v>
      </c>
      <c r="C90" s="27" t="s">
        <v>30</v>
      </c>
      <c r="D90" s="27" t="s">
        <v>31</v>
      </c>
      <c r="E90" s="34" t="s">
        <v>29</v>
      </c>
      <c r="F90" s="29" t="s">
        <v>39</v>
      </c>
      <c r="G90" s="30" t="s">
        <v>33</v>
      </c>
      <c r="H90" s="31">
        <f>COUNTIF(A84:F99,G90)</f>
        <v>0</v>
      </c>
      <c r="I90" s="31"/>
      <c r="J90" s="31">
        <f t="shared" si="8"/>
        <v>0</v>
      </c>
      <c r="K90" s="30" t="s">
        <v>34</v>
      </c>
      <c r="L90" s="38">
        <f>COUNTIF(A84:F99,K90)</f>
        <v>0</v>
      </c>
      <c r="M90" s="38">
        <v>1</v>
      </c>
      <c r="N90" s="31">
        <f t="shared" si="9"/>
        <v>1</v>
      </c>
      <c r="O90" s="31"/>
      <c r="P90" s="45"/>
      <c r="Q90" s="48"/>
      <c r="R90" s="48"/>
      <c r="S90" s="48"/>
      <c r="T90" s="48"/>
      <c r="U90" s="51"/>
    </row>
    <row r="91" ht="15" customHeight="1" spans="1:21">
      <c r="A91" s="25"/>
      <c r="B91" s="32" t="s">
        <v>78</v>
      </c>
      <c r="C91" s="32" t="s">
        <v>77</v>
      </c>
      <c r="D91" s="32" t="s">
        <v>77</v>
      </c>
      <c r="E91" s="32" t="s">
        <v>78</v>
      </c>
      <c r="F91" s="64" t="s">
        <v>57</v>
      </c>
      <c r="G91" s="30" t="s">
        <v>35</v>
      </c>
      <c r="H91" s="31">
        <f>COUNTIF(A84:F99,G91)</f>
        <v>1</v>
      </c>
      <c r="I91" s="31">
        <v>1</v>
      </c>
      <c r="J91" s="31">
        <f t="shared" si="8"/>
        <v>0</v>
      </c>
      <c r="K91" s="30" t="s">
        <v>36</v>
      </c>
      <c r="L91" s="38">
        <f>COUNTIF(A84:F99,K91)</f>
        <v>0</v>
      </c>
      <c r="M91" s="38">
        <v>1</v>
      </c>
      <c r="N91" s="31">
        <f t="shared" si="9"/>
        <v>1</v>
      </c>
      <c r="O91" s="31"/>
      <c r="P91" s="45"/>
      <c r="Q91" s="48"/>
      <c r="R91" s="48"/>
      <c r="S91" s="48"/>
      <c r="T91" s="48"/>
      <c r="U91" s="48"/>
    </row>
    <row r="92" ht="22.5" customHeight="1" spans="1:21">
      <c r="A92" s="25" t="s">
        <v>37</v>
      </c>
      <c r="B92" s="27" t="s">
        <v>31</v>
      </c>
      <c r="C92" s="27" t="s">
        <v>20</v>
      </c>
      <c r="D92" s="29" t="s">
        <v>38</v>
      </c>
      <c r="E92" s="27" t="s">
        <v>32</v>
      </c>
      <c r="F92" s="29" t="s">
        <v>24</v>
      </c>
      <c r="G92" s="30" t="s">
        <v>39</v>
      </c>
      <c r="H92" s="31">
        <f>COUNTIF(A84:F99,G92)</f>
        <v>2</v>
      </c>
      <c r="I92" s="31">
        <v>2</v>
      </c>
      <c r="J92" s="31">
        <f t="shared" si="8"/>
        <v>0</v>
      </c>
      <c r="K92" s="46" t="s">
        <v>41</v>
      </c>
      <c r="L92" s="38">
        <f>COUNTIF(A84:F99,K92)</f>
        <v>0</v>
      </c>
      <c r="M92" s="38">
        <v>1</v>
      </c>
      <c r="N92" s="31">
        <f t="shared" si="9"/>
        <v>1</v>
      </c>
      <c r="O92" s="31"/>
      <c r="P92" s="45"/>
      <c r="Q92" s="48"/>
      <c r="R92" s="48"/>
      <c r="S92" s="48"/>
      <c r="T92" s="48"/>
      <c r="U92" s="51"/>
    </row>
    <row r="93" customHeight="1" spans="1:21">
      <c r="A93" s="25"/>
      <c r="B93" s="32" t="s">
        <v>77</v>
      </c>
      <c r="C93" s="32" t="s">
        <v>78</v>
      </c>
      <c r="D93" s="32" t="s">
        <v>78</v>
      </c>
      <c r="E93" s="32" t="s">
        <v>77</v>
      </c>
      <c r="F93" s="64" t="s">
        <v>57</v>
      </c>
      <c r="G93" s="30" t="s">
        <v>42</v>
      </c>
      <c r="H93" s="31">
        <f>COUNTIF(A84:F99,G93)</f>
        <v>0</v>
      </c>
      <c r="I93" s="31">
        <v>3</v>
      </c>
      <c r="J93" s="31">
        <f t="shared" si="8"/>
        <v>3</v>
      </c>
      <c r="K93" s="30" t="s">
        <v>43</v>
      </c>
      <c r="L93" s="38">
        <f>COUNTIF(A84:F99,K93)</f>
        <v>0</v>
      </c>
      <c r="M93" s="38">
        <v>1</v>
      </c>
      <c r="N93" s="31">
        <f t="shared" si="9"/>
        <v>1</v>
      </c>
      <c r="O93" s="31"/>
      <c r="P93" s="45"/>
      <c r="Q93" s="48"/>
      <c r="R93" s="48"/>
      <c r="S93" s="48"/>
      <c r="T93" s="48"/>
      <c r="U93" s="48"/>
    </row>
    <row r="94" ht="22.5" customHeight="1" spans="1:21">
      <c r="A94" s="25" t="s">
        <v>44</v>
      </c>
      <c r="B94" s="27" t="s">
        <v>22</v>
      </c>
      <c r="C94" s="34" t="s">
        <v>29</v>
      </c>
      <c r="D94" s="27" t="s">
        <v>20</v>
      </c>
      <c r="E94" s="29" t="s">
        <v>39</v>
      </c>
      <c r="F94" s="36" t="s">
        <v>40</v>
      </c>
      <c r="G94" s="37" t="s">
        <v>38</v>
      </c>
      <c r="H94" s="31">
        <f>COUNTIF(A84:F99,G94)</f>
        <v>2</v>
      </c>
      <c r="I94" s="38">
        <v>2</v>
      </c>
      <c r="J94" s="31">
        <f t="shared" si="8"/>
        <v>0</v>
      </c>
      <c r="K94" s="30" t="s">
        <v>45</v>
      </c>
      <c r="L94" s="38">
        <f>COUNTIF(A84:F99,K94)</f>
        <v>0</v>
      </c>
      <c r="M94" s="38">
        <v>1</v>
      </c>
      <c r="N94" s="31">
        <f t="shared" si="9"/>
        <v>1</v>
      </c>
      <c r="O94" s="31"/>
      <c r="P94" s="31"/>
      <c r="Q94" s="68"/>
      <c r="R94" s="68"/>
      <c r="S94" s="68"/>
      <c r="T94" s="68"/>
      <c r="U94" s="69"/>
    </row>
    <row r="95" customHeight="1" spans="1:21">
      <c r="A95" s="25"/>
      <c r="B95" s="32" t="s">
        <v>77</v>
      </c>
      <c r="C95" s="32" t="s">
        <v>78</v>
      </c>
      <c r="D95" s="32" t="s">
        <v>78</v>
      </c>
      <c r="E95" s="64" t="s">
        <v>57</v>
      </c>
      <c r="F95" s="32" t="s">
        <v>77</v>
      </c>
      <c r="G95" s="37"/>
      <c r="H95" s="38"/>
      <c r="I95" s="38"/>
      <c r="J95" s="38"/>
      <c r="K95" s="30"/>
      <c r="L95" s="38">
        <f>COUNTIF(A84:F99,K95)</f>
        <v>0</v>
      </c>
      <c r="M95" s="38"/>
      <c r="N95" s="31">
        <f t="shared" si="9"/>
        <v>0</v>
      </c>
      <c r="O95" s="31"/>
      <c r="P95" s="45"/>
      <c r="Q95" s="55"/>
      <c r="R95" s="55"/>
      <c r="S95" s="55"/>
      <c r="T95" s="55"/>
      <c r="U95" s="55"/>
    </row>
    <row r="96" ht="22.5" customHeight="1" spans="1:21">
      <c r="A96" s="25" t="s">
        <v>46</v>
      </c>
      <c r="B96" s="29" t="s">
        <v>35</v>
      </c>
      <c r="C96" s="28" t="s">
        <v>15</v>
      </c>
      <c r="D96" s="28" t="s">
        <v>15</v>
      </c>
      <c r="E96" s="29" t="s">
        <v>25</v>
      </c>
      <c r="F96" s="29" t="s">
        <v>25</v>
      </c>
      <c r="G96" s="44"/>
      <c r="H96" s="30"/>
      <c r="I96" s="38"/>
      <c r="J96" s="30"/>
      <c r="K96" s="30"/>
      <c r="L96" s="38"/>
      <c r="M96" s="38"/>
      <c r="N96" s="38"/>
      <c r="O96" s="38"/>
      <c r="Q96" s="19"/>
      <c r="R96" s="19"/>
      <c r="S96" s="19"/>
      <c r="T96" s="19"/>
      <c r="U96" s="56"/>
    </row>
    <row r="97" ht="15" customHeight="1" spans="1:21">
      <c r="A97" s="25"/>
      <c r="B97" s="64" t="s">
        <v>57</v>
      </c>
      <c r="C97" s="32" t="s">
        <v>77</v>
      </c>
      <c r="D97" s="32" t="s">
        <v>77</v>
      </c>
      <c r="E97" s="32" t="s">
        <v>78</v>
      </c>
      <c r="F97" s="32" t="s">
        <v>78</v>
      </c>
      <c r="G97" s="30"/>
      <c r="H97" s="38"/>
      <c r="I97" s="38"/>
      <c r="J97" s="38"/>
      <c r="K97" s="38"/>
      <c r="L97" s="38"/>
      <c r="M97" s="38"/>
      <c r="N97" s="38"/>
      <c r="O97" s="38"/>
      <c r="Q97" s="48"/>
      <c r="R97" s="48"/>
      <c r="S97" s="48"/>
      <c r="T97" s="48"/>
      <c r="U97" s="48"/>
    </row>
    <row r="98" ht="22.5" customHeight="1" spans="1:21">
      <c r="A98" s="25" t="s">
        <v>47</v>
      </c>
      <c r="B98" s="40" t="s">
        <v>51</v>
      </c>
      <c r="C98" s="40" t="s">
        <v>52</v>
      </c>
      <c r="D98" s="34" t="s">
        <v>49</v>
      </c>
      <c r="E98" s="40" t="s">
        <v>50</v>
      </c>
      <c r="F98" s="29" t="s">
        <v>48</v>
      </c>
      <c r="G98" s="23"/>
      <c r="H98" s="30"/>
      <c r="I98" s="38"/>
      <c r="J98" s="30"/>
      <c r="K98" s="38" t="s">
        <v>53</v>
      </c>
      <c r="L98" s="38">
        <f>SUM(H84:H97,L84:L97)</f>
        <v>27</v>
      </c>
      <c r="M98" s="38">
        <f>SUM(I84:I97,M84:M97)</f>
        <v>40</v>
      </c>
      <c r="N98" s="31">
        <f>M98-L98</f>
        <v>13</v>
      </c>
      <c r="O98" s="31"/>
      <c r="P98" s="45"/>
      <c r="Q98" s="19"/>
      <c r="R98" s="19"/>
      <c r="S98" s="19"/>
      <c r="T98" s="19"/>
      <c r="U98" s="56"/>
    </row>
    <row r="99" spans="1:21">
      <c r="A99" s="25"/>
      <c r="B99" s="32" t="s">
        <v>78</v>
      </c>
      <c r="C99" s="32" t="s">
        <v>77</v>
      </c>
      <c r="D99" s="32" t="s">
        <v>77</v>
      </c>
      <c r="E99" s="64" t="s">
        <v>57</v>
      </c>
      <c r="F99" s="32" t="s">
        <v>78</v>
      </c>
      <c r="G99" s="38"/>
      <c r="Q99" s="48"/>
      <c r="R99" s="48"/>
      <c r="S99" s="48"/>
      <c r="T99" s="48"/>
      <c r="U99" s="48"/>
    </row>
    <row r="101" ht="21" customHeight="1" spans="1:21">
      <c r="A101" s="22" t="s">
        <v>80</v>
      </c>
      <c r="B101" s="22"/>
      <c r="C101" s="22"/>
      <c r="D101" s="22"/>
      <c r="E101" s="22"/>
      <c r="F101" s="22"/>
      <c r="Q101" s="48"/>
      <c r="R101" s="48"/>
      <c r="S101" s="48"/>
      <c r="T101" s="48"/>
      <c r="U101" s="59"/>
    </row>
    <row r="102" ht="18.75" customHeight="1" spans="1:21">
      <c r="A102" s="23"/>
      <c r="B102" s="24" t="s">
        <v>1</v>
      </c>
      <c r="C102" s="25" t="s">
        <v>2</v>
      </c>
      <c r="D102" s="25" t="s">
        <v>3</v>
      </c>
      <c r="E102" s="25" t="s">
        <v>4</v>
      </c>
      <c r="F102" s="25" t="s">
        <v>5</v>
      </c>
      <c r="Q102" s="48"/>
      <c r="R102" s="48"/>
      <c r="S102" s="48"/>
      <c r="T102" s="48"/>
      <c r="U102" s="51"/>
    </row>
    <row r="103" customHeight="1" spans="1:21">
      <c r="A103" s="23"/>
      <c r="B103" s="24"/>
      <c r="C103" s="25"/>
      <c r="D103" s="25"/>
      <c r="E103" s="25"/>
      <c r="F103" s="25"/>
      <c r="G103" s="26"/>
      <c r="H103" s="26"/>
      <c r="J103" s="26"/>
      <c r="K103" s="26"/>
      <c r="Q103" s="48"/>
      <c r="R103" s="48"/>
      <c r="S103" s="48"/>
      <c r="T103" s="48"/>
      <c r="U103" s="51"/>
    </row>
    <row r="104" ht="22.5" customHeight="1" spans="1:21">
      <c r="A104" s="25" t="s">
        <v>6</v>
      </c>
      <c r="B104" s="27" t="s">
        <v>7</v>
      </c>
      <c r="C104" s="29" t="s">
        <v>9</v>
      </c>
      <c r="D104" s="29" t="s">
        <v>9</v>
      </c>
      <c r="E104" s="27" t="s">
        <v>7</v>
      </c>
      <c r="F104" s="27" t="s">
        <v>8</v>
      </c>
      <c r="G104" s="30" t="s">
        <v>7</v>
      </c>
      <c r="H104" s="31">
        <f>COUNTIF(A104:F119,G104)</f>
        <v>6</v>
      </c>
      <c r="I104" s="31">
        <v>6</v>
      </c>
      <c r="J104" s="31">
        <f t="shared" ref="J104:J114" si="10">I104-H104</f>
        <v>0</v>
      </c>
      <c r="K104" s="30" t="s">
        <v>10</v>
      </c>
      <c r="L104" s="38">
        <f>COUNTIF(A104:F119,K104)</f>
        <v>0</v>
      </c>
      <c r="M104" s="38">
        <v>1</v>
      </c>
      <c r="N104" s="31">
        <f t="shared" ref="N104:N115" si="11">M104-L104</f>
        <v>1</v>
      </c>
      <c r="O104" s="31"/>
      <c r="P104" s="31"/>
      <c r="Q104" s="70" t="s">
        <v>7</v>
      </c>
      <c r="R104" s="70" t="s">
        <v>81</v>
      </c>
      <c r="S104" s="70">
        <v>17</v>
      </c>
      <c r="T104" s="12">
        <f>COUNTIF(A:F,R104)</f>
        <v>0</v>
      </c>
      <c r="U104" s="51"/>
    </row>
    <row r="105" customHeight="1" spans="1:21">
      <c r="A105" s="25"/>
      <c r="B105" s="32" t="s">
        <v>82</v>
      </c>
      <c r="C105" s="32" t="s">
        <v>83</v>
      </c>
      <c r="D105" s="32" t="s">
        <v>83</v>
      </c>
      <c r="E105" s="32" t="s">
        <v>82</v>
      </c>
      <c r="F105" s="64" t="s">
        <v>70</v>
      </c>
      <c r="G105" s="30" t="s">
        <v>15</v>
      </c>
      <c r="H105" s="31">
        <f>COUNTIF(A104:F119,G105)</f>
        <v>2</v>
      </c>
      <c r="I105" s="31">
        <v>2</v>
      </c>
      <c r="J105" s="31">
        <f t="shared" si="10"/>
        <v>0</v>
      </c>
      <c r="K105" s="30" t="s">
        <v>16</v>
      </c>
      <c r="L105" s="38">
        <f>COUNTIF(A104:F119,K105)</f>
        <v>0</v>
      </c>
      <c r="M105" s="38">
        <v>2</v>
      </c>
      <c r="N105" s="31">
        <f t="shared" si="11"/>
        <v>2</v>
      </c>
      <c r="O105" s="31"/>
      <c r="P105" s="31"/>
      <c r="Q105" s="70" t="s">
        <v>9</v>
      </c>
      <c r="R105" s="70" t="s">
        <v>84</v>
      </c>
      <c r="S105" s="70">
        <v>16</v>
      </c>
      <c r="T105" s="12">
        <f>COUNTIF(A:F,R105)</f>
        <v>0</v>
      </c>
      <c r="U105" s="48"/>
    </row>
    <row r="106" ht="22.5" customHeight="1" spans="1:21">
      <c r="A106" s="25" t="s">
        <v>18</v>
      </c>
      <c r="B106" s="29" t="s">
        <v>9</v>
      </c>
      <c r="C106" s="29" t="s">
        <v>8</v>
      </c>
      <c r="D106" s="29" t="s">
        <v>38</v>
      </c>
      <c r="E106" s="27" t="s">
        <v>7</v>
      </c>
      <c r="F106" s="27" t="s">
        <v>7</v>
      </c>
      <c r="G106" s="30" t="s">
        <v>19</v>
      </c>
      <c r="H106" s="31">
        <f>COUNTIF(A104:F119,G106)</f>
        <v>0</v>
      </c>
      <c r="I106" s="31">
        <v>1</v>
      </c>
      <c r="J106" s="31">
        <f t="shared" si="10"/>
        <v>1</v>
      </c>
      <c r="K106" s="30" t="s">
        <v>20</v>
      </c>
      <c r="L106" s="38">
        <f>COUNTIF(A104:F119,K106)</f>
        <v>2</v>
      </c>
      <c r="M106" s="38">
        <v>2</v>
      </c>
      <c r="N106" s="31">
        <f t="shared" si="11"/>
        <v>0</v>
      </c>
      <c r="O106" s="31"/>
      <c r="P106" s="31"/>
      <c r="Q106" s="70" t="s">
        <v>8</v>
      </c>
      <c r="R106" s="70" t="s">
        <v>21</v>
      </c>
      <c r="S106" s="70">
        <v>0</v>
      </c>
      <c r="T106" s="12">
        <f>COUNTIF(A:F,R106)</f>
        <v>0</v>
      </c>
      <c r="U106" s="51"/>
    </row>
    <row r="107" customHeight="1" spans="1:21">
      <c r="A107" s="25"/>
      <c r="B107" s="32" t="s">
        <v>83</v>
      </c>
      <c r="C107" s="64" t="s">
        <v>70</v>
      </c>
      <c r="D107" s="63" t="s">
        <v>83</v>
      </c>
      <c r="E107" s="32" t="s">
        <v>82</v>
      </c>
      <c r="F107" s="32" t="s">
        <v>82</v>
      </c>
      <c r="G107" s="30" t="s">
        <v>9</v>
      </c>
      <c r="H107" s="31">
        <f>COUNTIF(A104:F119,G107)</f>
        <v>5</v>
      </c>
      <c r="I107" s="31">
        <v>5</v>
      </c>
      <c r="J107" s="31">
        <f t="shared" si="10"/>
        <v>0</v>
      </c>
      <c r="K107" s="30" t="s">
        <v>22</v>
      </c>
      <c r="L107" s="38">
        <f>COUNTIF(A104:F119,K107)</f>
        <v>1</v>
      </c>
      <c r="M107" s="38">
        <v>1</v>
      </c>
      <c r="N107" s="31">
        <f t="shared" si="11"/>
        <v>0</v>
      </c>
      <c r="O107" s="31"/>
      <c r="P107" s="45"/>
      <c r="Q107" s="48"/>
      <c r="R107" s="48"/>
      <c r="S107" s="48"/>
      <c r="T107" s="48"/>
      <c r="U107" s="48"/>
    </row>
    <row r="108" ht="22.5" customHeight="1" spans="1:21">
      <c r="A108" s="25" t="s">
        <v>23</v>
      </c>
      <c r="B108" s="27" t="s">
        <v>20</v>
      </c>
      <c r="C108" s="27" t="s">
        <v>7</v>
      </c>
      <c r="D108" s="27" t="s">
        <v>7</v>
      </c>
      <c r="E108" s="29" t="s">
        <v>8</v>
      </c>
      <c r="F108" s="29" t="s">
        <v>9</v>
      </c>
      <c r="G108" s="30" t="s">
        <v>25</v>
      </c>
      <c r="H108" s="31">
        <f>COUNTIF(A104:F119,G108)</f>
        <v>2</v>
      </c>
      <c r="I108" s="31">
        <v>2</v>
      </c>
      <c r="J108" s="31">
        <f t="shared" si="10"/>
        <v>0</v>
      </c>
      <c r="K108" s="30" t="s">
        <v>26</v>
      </c>
      <c r="L108" s="38">
        <f>COUNTIF(A104:F119,K108)</f>
        <v>0</v>
      </c>
      <c r="M108" s="38">
        <v>1</v>
      </c>
      <c r="N108" s="31">
        <f t="shared" si="11"/>
        <v>1</v>
      </c>
      <c r="O108" s="31"/>
      <c r="P108" s="45"/>
      <c r="Q108" s="48"/>
      <c r="R108" s="48"/>
      <c r="S108" s="48"/>
      <c r="T108" s="48"/>
      <c r="U108" s="51"/>
    </row>
    <row r="109" customHeight="1" spans="1:21">
      <c r="A109" s="25"/>
      <c r="B109" s="32" t="s">
        <v>83</v>
      </c>
      <c r="C109" s="63" t="s">
        <v>82</v>
      </c>
      <c r="D109" s="63" t="s">
        <v>82</v>
      </c>
      <c r="E109" s="64" t="s">
        <v>70</v>
      </c>
      <c r="F109" s="63" t="s">
        <v>83</v>
      </c>
      <c r="G109" s="30" t="s">
        <v>8</v>
      </c>
      <c r="H109" s="31">
        <f>COUNTIF(A104:F119,G109)</f>
        <v>3</v>
      </c>
      <c r="I109" s="31">
        <v>3</v>
      </c>
      <c r="J109" s="31">
        <f t="shared" si="10"/>
        <v>0</v>
      </c>
      <c r="K109" s="30" t="s">
        <v>27</v>
      </c>
      <c r="L109" s="38">
        <f>COUNTIF(A104:F119,K109)</f>
        <v>0</v>
      </c>
      <c r="M109" s="38">
        <v>1</v>
      </c>
      <c r="N109" s="31">
        <f t="shared" si="11"/>
        <v>1</v>
      </c>
      <c r="O109" s="31"/>
      <c r="P109" s="45"/>
      <c r="Q109" s="48"/>
      <c r="R109" s="48"/>
      <c r="S109" s="48"/>
      <c r="T109" s="48"/>
      <c r="U109" s="48"/>
    </row>
    <row r="110" ht="22.5" customHeight="1" spans="1:21">
      <c r="A110" s="25" t="s">
        <v>28</v>
      </c>
      <c r="B110" s="29" t="s">
        <v>24</v>
      </c>
      <c r="C110" s="27" t="s">
        <v>30</v>
      </c>
      <c r="D110" s="27" t="s">
        <v>31</v>
      </c>
      <c r="E110" s="29" t="s">
        <v>9</v>
      </c>
      <c r="F110" s="27" t="s">
        <v>20</v>
      </c>
      <c r="G110" s="30" t="s">
        <v>33</v>
      </c>
      <c r="H110" s="31">
        <f>COUNTIF(A104:F119,G110)</f>
        <v>0</v>
      </c>
      <c r="I110" s="31"/>
      <c r="J110" s="31">
        <f t="shared" si="10"/>
        <v>0</v>
      </c>
      <c r="K110" s="30" t="s">
        <v>34</v>
      </c>
      <c r="L110" s="38">
        <f>COUNTIF(A104:F119,K110)</f>
        <v>0</v>
      </c>
      <c r="M110" s="38">
        <v>1</v>
      </c>
      <c r="N110" s="31">
        <f t="shared" si="11"/>
        <v>1</v>
      </c>
      <c r="O110" s="31"/>
      <c r="P110" s="45"/>
      <c r="Q110" s="48"/>
      <c r="R110" s="48"/>
      <c r="S110" s="48"/>
      <c r="T110" s="48"/>
      <c r="U110" s="51"/>
    </row>
    <row r="111" customHeight="1" spans="1:21">
      <c r="A111" s="25"/>
      <c r="B111" s="64" t="s">
        <v>70</v>
      </c>
      <c r="C111" s="32" t="s">
        <v>82</v>
      </c>
      <c r="D111" s="63" t="s">
        <v>82</v>
      </c>
      <c r="E111" s="65" t="s">
        <v>85</v>
      </c>
      <c r="F111" s="63" t="s">
        <v>83</v>
      </c>
      <c r="G111" s="30" t="s">
        <v>35</v>
      </c>
      <c r="H111" s="31">
        <f>COUNTIF(A104:F119,G111)</f>
        <v>1</v>
      </c>
      <c r="I111" s="31">
        <v>1</v>
      </c>
      <c r="J111" s="31">
        <f t="shared" si="10"/>
        <v>0</v>
      </c>
      <c r="K111" s="30" t="s">
        <v>36</v>
      </c>
      <c r="L111" s="38">
        <f>COUNTIF(A104:F119,K111)</f>
        <v>0</v>
      </c>
      <c r="M111" s="38">
        <v>1</v>
      </c>
      <c r="N111" s="31">
        <f t="shared" si="11"/>
        <v>1</v>
      </c>
      <c r="O111" s="31"/>
      <c r="P111" s="45"/>
      <c r="Q111" s="48"/>
      <c r="R111" s="48"/>
      <c r="S111" s="48"/>
      <c r="T111" s="48"/>
      <c r="U111" s="48"/>
    </row>
    <row r="112" ht="22.5" customHeight="1" spans="1:21">
      <c r="A112" s="25" t="s">
        <v>37</v>
      </c>
      <c r="B112" s="34" t="s">
        <v>29</v>
      </c>
      <c r="C112" s="29" t="s">
        <v>38</v>
      </c>
      <c r="D112" s="29" t="s">
        <v>39</v>
      </c>
      <c r="E112" s="27" t="s">
        <v>32</v>
      </c>
      <c r="F112" s="27" t="s">
        <v>31</v>
      </c>
      <c r="G112" s="30" t="s">
        <v>39</v>
      </c>
      <c r="H112" s="31">
        <f>COUNTIF(A104:F119,G112)</f>
        <v>2</v>
      </c>
      <c r="I112" s="31">
        <v>2</v>
      </c>
      <c r="J112" s="31">
        <f t="shared" si="10"/>
        <v>0</v>
      </c>
      <c r="K112" s="46" t="s">
        <v>41</v>
      </c>
      <c r="L112" s="38">
        <f>COUNTIF(A104:F119,K112)</f>
        <v>0</v>
      </c>
      <c r="M112" s="38">
        <v>1</v>
      </c>
      <c r="N112" s="31">
        <f t="shared" si="11"/>
        <v>1</v>
      </c>
      <c r="O112" s="31"/>
      <c r="P112" s="45"/>
      <c r="Q112" s="48"/>
      <c r="R112" s="48"/>
      <c r="S112" s="48"/>
      <c r="T112" s="48"/>
      <c r="U112" s="51"/>
    </row>
    <row r="113" customHeight="1" spans="1:21">
      <c r="A113" s="25"/>
      <c r="B113" s="63" t="s">
        <v>83</v>
      </c>
      <c r="C113" s="63" t="s">
        <v>83</v>
      </c>
      <c r="D113" s="64" t="s">
        <v>70</v>
      </c>
      <c r="E113" s="32" t="s">
        <v>82</v>
      </c>
      <c r="F113" s="32" t="s">
        <v>82</v>
      </c>
      <c r="G113" s="30" t="s">
        <v>42</v>
      </c>
      <c r="H113" s="31">
        <f>COUNTIF(A104:F119,G113)</f>
        <v>0</v>
      </c>
      <c r="I113" s="31">
        <v>3</v>
      </c>
      <c r="J113" s="31">
        <f t="shared" si="10"/>
        <v>3</v>
      </c>
      <c r="K113" s="30" t="s">
        <v>43</v>
      </c>
      <c r="L113" s="38">
        <f>COUNTIF(A104:F119,K113)</f>
        <v>0</v>
      </c>
      <c r="M113" s="38">
        <v>1</v>
      </c>
      <c r="N113" s="31">
        <f t="shared" si="11"/>
        <v>1</v>
      </c>
      <c r="O113" s="31"/>
      <c r="P113" s="45"/>
      <c r="Q113" s="48"/>
      <c r="R113" s="48"/>
      <c r="S113" s="48"/>
      <c r="T113" s="48"/>
      <c r="U113" s="48"/>
    </row>
    <row r="114" ht="22.5" customHeight="1" spans="1:21">
      <c r="A114" s="25" t="s">
        <v>44</v>
      </c>
      <c r="B114" s="29" t="s">
        <v>39</v>
      </c>
      <c r="C114" s="27" t="s">
        <v>22</v>
      </c>
      <c r="D114" s="34" t="s">
        <v>29</v>
      </c>
      <c r="E114" s="36" t="s">
        <v>40</v>
      </c>
      <c r="F114" s="34" t="s">
        <v>29</v>
      </c>
      <c r="G114" s="30" t="s">
        <v>38</v>
      </c>
      <c r="H114" s="31">
        <f>COUNTIF(A104:F119,G114)</f>
        <v>2</v>
      </c>
      <c r="I114" s="38">
        <v>2</v>
      </c>
      <c r="J114" s="31">
        <f t="shared" si="10"/>
        <v>0</v>
      </c>
      <c r="K114" s="30" t="s">
        <v>45</v>
      </c>
      <c r="L114" s="38">
        <f>COUNTIF(A104:F119,K114)</f>
        <v>0</v>
      </c>
      <c r="M114" s="38">
        <v>1</v>
      </c>
      <c r="N114" s="31">
        <f t="shared" si="11"/>
        <v>1</v>
      </c>
      <c r="O114" s="31"/>
      <c r="P114" s="45"/>
      <c r="Q114" s="48"/>
      <c r="R114" s="48"/>
      <c r="S114" s="48"/>
      <c r="T114" s="48"/>
      <c r="U114" s="51"/>
    </row>
    <row r="115" customHeight="1" spans="1:21">
      <c r="A115" s="25"/>
      <c r="B115" s="64" t="s">
        <v>70</v>
      </c>
      <c r="C115" s="32" t="s">
        <v>82</v>
      </c>
      <c r="D115" s="32" t="s">
        <v>83</v>
      </c>
      <c r="E115" s="32" t="s">
        <v>82</v>
      </c>
      <c r="F115" s="32" t="s">
        <v>83</v>
      </c>
      <c r="G115" s="30"/>
      <c r="H115" s="38"/>
      <c r="I115" s="38"/>
      <c r="J115" s="38"/>
      <c r="K115" s="30"/>
      <c r="L115" s="38">
        <f>COUNTIF(A104:F119,K115)</f>
        <v>0</v>
      </c>
      <c r="M115" s="38"/>
      <c r="N115" s="31">
        <f t="shared" si="11"/>
        <v>0</v>
      </c>
      <c r="O115" s="31"/>
      <c r="P115" s="45"/>
      <c r="Q115" s="48"/>
      <c r="R115" s="48"/>
      <c r="S115" s="48"/>
      <c r="T115" s="48"/>
      <c r="U115" s="48"/>
    </row>
    <row r="116" ht="22.5" customHeight="1" spans="1:21">
      <c r="A116" s="25" t="s">
        <v>46</v>
      </c>
      <c r="B116" s="29" t="s">
        <v>15</v>
      </c>
      <c r="C116" s="29" t="s">
        <v>35</v>
      </c>
      <c r="D116" s="29" t="s">
        <v>25</v>
      </c>
      <c r="E116" s="29" t="s">
        <v>25</v>
      </c>
      <c r="F116" s="29" t="s">
        <v>15</v>
      </c>
      <c r="G116" s="44"/>
      <c r="H116" s="30"/>
      <c r="I116" s="38"/>
      <c r="J116" s="30"/>
      <c r="K116" s="30"/>
      <c r="L116" s="38"/>
      <c r="M116" s="38"/>
      <c r="N116" s="38"/>
      <c r="O116" s="38"/>
      <c r="Q116" s="19"/>
      <c r="R116" s="19"/>
      <c r="S116" s="19"/>
      <c r="T116" s="19"/>
      <c r="U116" s="56"/>
    </row>
    <row r="117" customHeight="1" spans="1:21">
      <c r="A117" s="25"/>
      <c r="B117" s="32" t="s">
        <v>82</v>
      </c>
      <c r="C117" s="64" t="s">
        <v>70</v>
      </c>
      <c r="D117" s="32" t="s">
        <v>83</v>
      </c>
      <c r="E117" s="32" t="s">
        <v>83</v>
      </c>
      <c r="F117" s="32" t="s">
        <v>82</v>
      </c>
      <c r="G117" s="30"/>
      <c r="H117" s="38"/>
      <c r="I117" s="38"/>
      <c r="J117" s="38"/>
      <c r="K117" s="38"/>
      <c r="L117" s="38"/>
      <c r="M117" s="38"/>
      <c r="N117" s="38"/>
      <c r="O117" s="38"/>
      <c r="Q117" s="48"/>
      <c r="R117" s="48"/>
      <c r="S117" s="48"/>
      <c r="T117" s="48"/>
      <c r="U117" s="48"/>
    </row>
    <row r="118" ht="22.5" customHeight="1" spans="1:21">
      <c r="A118" s="25" t="s">
        <v>47</v>
      </c>
      <c r="B118" s="40" t="s">
        <v>51</v>
      </c>
      <c r="C118" s="34" t="s">
        <v>49</v>
      </c>
      <c r="D118" s="40" t="s">
        <v>52</v>
      </c>
      <c r="E118" s="40" t="s">
        <v>50</v>
      </c>
      <c r="F118" s="29" t="s">
        <v>48</v>
      </c>
      <c r="G118" s="23"/>
      <c r="H118" s="30"/>
      <c r="I118" s="38"/>
      <c r="J118" s="30"/>
      <c r="K118" s="38" t="s">
        <v>53</v>
      </c>
      <c r="L118" s="38">
        <f>SUM(H104:H117,L104:L117)</f>
        <v>26</v>
      </c>
      <c r="M118" s="38">
        <f>SUM(I104:I117,M104:M117)</f>
        <v>40</v>
      </c>
      <c r="N118" s="31">
        <f>M118-L118</f>
        <v>14</v>
      </c>
      <c r="O118" s="31"/>
      <c r="P118" s="45"/>
      <c r="Q118" s="19"/>
      <c r="R118" s="19"/>
      <c r="S118" s="19"/>
      <c r="T118" s="19"/>
      <c r="U118" s="56"/>
    </row>
    <row r="119" customHeight="1" spans="1:21">
      <c r="A119" s="25"/>
      <c r="B119" s="32" t="s">
        <v>83</v>
      </c>
      <c r="C119" s="32" t="s">
        <v>82</v>
      </c>
      <c r="D119" s="32" t="s">
        <v>82</v>
      </c>
      <c r="E119" s="64" t="s">
        <v>70</v>
      </c>
      <c r="F119" s="32" t="s">
        <v>83</v>
      </c>
      <c r="Q119" s="48"/>
      <c r="R119" s="48"/>
      <c r="S119" s="48"/>
      <c r="T119" s="48"/>
      <c r="U119" s="48"/>
    </row>
    <row r="121" ht="21" customHeight="1" spans="1:21">
      <c r="A121" s="22" t="s">
        <v>86</v>
      </c>
      <c r="B121" s="22"/>
      <c r="C121" s="22"/>
      <c r="D121" s="22"/>
      <c r="E121" s="22"/>
      <c r="F121" s="22"/>
      <c r="Q121" s="48"/>
      <c r="R121" s="48"/>
      <c r="S121" s="48"/>
      <c r="T121" s="48"/>
      <c r="U121" s="59"/>
    </row>
    <row r="122" ht="18.75" customHeight="1" spans="1:21">
      <c r="A122" s="23"/>
      <c r="B122" s="24" t="s">
        <v>1</v>
      </c>
      <c r="C122" s="25" t="s">
        <v>2</v>
      </c>
      <c r="D122" s="25" t="s">
        <v>3</v>
      </c>
      <c r="E122" s="25" t="s">
        <v>4</v>
      </c>
      <c r="F122" s="25" t="s">
        <v>5</v>
      </c>
      <c r="Q122" s="48"/>
      <c r="R122" s="48"/>
      <c r="S122" s="48"/>
      <c r="T122" s="48"/>
      <c r="U122" s="51"/>
    </row>
    <row r="123" customHeight="1" spans="1:21">
      <c r="A123" s="23"/>
      <c r="B123" s="24"/>
      <c r="C123" s="25"/>
      <c r="D123" s="25"/>
      <c r="E123" s="25"/>
      <c r="F123" s="25"/>
      <c r="G123" s="26"/>
      <c r="H123" s="26"/>
      <c r="J123" s="26"/>
      <c r="K123" s="26"/>
      <c r="Q123" s="48"/>
      <c r="R123" s="48"/>
      <c r="S123" s="48"/>
      <c r="T123" s="48"/>
      <c r="U123" s="51"/>
    </row>
    <row r="124" ht="22.5" customHeight="1" spans="1:21">
      <c r="A124" s="25" t="s">
        <v>6</v>
      </c>
      <c r="B124" s="27" t="s">
        <v>8</v>
      </c>
      <c r="C124" s="27" t="s">
        <v>7</v>
      </c>
      <c r="D124" s="29" t="s">
        <v>9</v>
      </c>
      <c r="E124" s="27" t="s">
        <v>7</v>
      </c>
      <c r="F124" s="29" t="s">
        <v>9</v>
      </c>
      <c r="G124" s="30" t="s">
        <v>7</v>
      </c>
      <c r="H124" s="31">
        <f>COUNTIF(A124:F139,G124)</f>
        <v>6</v>
      </c>
      <c r="I124" s="31">
        <v>6</v>
      </c>
      <c r="J124" s="31">
        <f t="shared" ref="J124:J134" si="12">I124-H124</f>
        <v>0</v>
      </c>
      <c r="K124" s="30" t="s">
        <v>10</v>
      </c>
      <c r="L124" s="38">
        <f>COUNTIF(A124:F139,K124)</f>
        <v>0</v>
      </c>
      <c r="M124" s="38">
        <v>1</v>
      </c>
      <c r="N124" s="31">
        <f t="shared" ref="N124:N135" si="13">M124-L124</f>
        <v>1</v>
      </c>
      <c r="O124" s="31"/>
      <c r="P124" s="31"/>
      <c r="Q124" s="71" t="s">
        <v>7</v>
      </c>
      <c r="R124" s="71" t="s">
        <v>87</v>
      </c>
      <c r="S124" s="71">
        <v>16</v>
      </c>
      <c r="T124" s="12">
        <f>COUNTIF(A:F,R124)</f>
        <v>0</v>
      </c>
      <c r="U124" s="51"/>
    </row>
    <row r="125" customHeight="1" spans="1:21">
      <c r="A125" s="25"/>
      <c r="B125" s="33" t="s">
        <v>88</v>
      </c>
      <c r="C125" s="32" t="s">
        <v>89</v>
      </c>
      <c r="D125" s="32" t="s">
        <v>90</v>
      </c>
      <c r="E125" s="32" t="s">
        <v>89</v>
      </c>
      <c r="F125" s="32" t="s">
        <v>90</v>
      </c>
      <c r="G125" s="30" t="s">
        <v>15</v>
      </c>
      <c r="H125" s="31">
        <f>COUNTIF(A124:F139,G125)</f>
        <v>2</v>
      </c>
      <c r="I125" s="31">
        <v>2</v>
      </c>
      <c r="J125" s="31">
        <f t="shared" si="12"/>
        <v>0</v>
      </c>
      <c r="K125" s="30" t="s">
        <v>16</v>
      </c>
      <c r="L125" s="38">
        <f>COUNTIF(A124:F139,K125)</f>
        <v>0</v>
      </c>
      <c r="M125" s="38">
        <v>2</v>
      </c>
      <c r="N125" s="31">
        <f t="shared" si="13"/>
        <v>2</v>
      </c>
      <c r="O125" s="31"/>
      <c r="P125" s="31"/>
      <c r="Q125" s="71" t="s">
        <v>9</v>
      </c>
      <c r="R125" s="71" t="s">
        <v>91</v>
      </c>
      <c r="S125" s="71">
        <v>16</v>
      </c>
      <c r="T125" s="12">
        <f>COUNTIF(A:F,R125)</f>
        <v>0</v>
      </c>
      <c r="U125" s="48"/>
    </row>
    <row r="126" ht="22.5" customHeight="1" spans="1:21">
      <c r="A126" s="25" t="s">
        <v>18</v>
      </c>
      <c r="B126" s="29" t="s">
        <v>9</v>
      </c>
      <c r="C126" s="27" t="s">
        <v>8</v>
      </c>
      <c r="D126" s="29" t="s">
        <v>38</v>
      </c>
      <c r="E126" s="27" t="s">
        <v>7</v>
      </c>
      <c r="F126" s="29" t="s">
        <v>38</v>
      </c>
      <c r="G126" s="30" t="s">
        <v>19</v>
      </c>
      <c r="H126" s="31">
        <f>COUNTIF(A124:F139,G126)</f>
        <v>0</v>
      </c>
      <c r="I126" s="31">
        <v>1</v>
      </c>
      <c r="J126" s="31">
        <f t="shared" si="12"/>
        <v>1</v>
      </c>
      <c r="K126" s="30" t="s">
        <v>20</v>
      </c>
      <c r="L126" s="38">
        <f>COUNTIF(A124:F139,K126)</f>
        <v>2</v>
      </c>
      <c r="M126" s="38">
        <v>2</v>
      </c>
      <c r="N126" s="31">
        <f t="shared" si="13"/>
        <v>0</v>
      </c>
      <c r="O126" s="31"/>
      <c r="P126" s="31"/>
      <c r="Q126" s="71" t="s">
        <v>8</v>
      </c>
      <c r="R126" s="61" t="s">
        <v>66</v>
      </c>
      <c r="S126" s="71">
        <v>17</v>
      </c>
      <c r="T126" s="12">
        <f>COUNTIF(A:F,R126)</f>
        <v>0</v>
      </c>
      <c r="U126" s="51"/>
    </row>
    <row r="127" customHeight="1" spans="1:21">
      <c r="A127" s="25"/>
      <c r="B127" s="32" t="s">
        <v>90</v>
      </c>
      <c r="C127" s="33" t="s">
        <v>88</v>
      </c>
      <c r="D127" s="32" t="s">
        <v>90</v>
      </c>
      <c r="E127" s="32" t="s">
        <v>89</v>
      </c>
      <c r="F127" s="32" t="s">
        <v>90</v>
      </c>
      <c r="G127" s="30" t="s">
        <v>9</v>
      </c>
      <c r="H127" s="31">
        <f>COUNTIF(A124:F139,G127)</f>
        <v>5</v>
      </c>
      <c r="I127" s="31">
        <v>5</v>
      </c>
      <c r="J127" s="31">
        <f t="shared" si="12"/>
        <v>0</v>
      </c>
      <c r="K127" s="30" t="s">
        <v>22</v>
      </c>
      <c r="L127" s="38">
        <f>COUNTIF(A124:F139,K127)</f>
        <v>1</v>
      </c>
      <c r="M127" s="38">
        <v>1</v>
      </c>
      <c r="N127" s="31">
        <f t="shared" si="13"/>
        <v>0</v>
      </c>
      <c r="O127" s="31"/>
      <c r="P127" s="45"/>
      <c r="Q127" s="48"/>
      <c r="R127" s="48"/>
      <c r="S127" s="48"/>
      <c r="T127" s="48"/>
      <c r="U127" s="48"/>
    </row>
    <row r="128" ht="22.5" customHeight="1" spans="1:21">
      <c r="A128" s="25" t="s">
        <v>23</v>
      </c>
      <c r="B128" s="27" t="s">
        <v>7</v>
      </c>
      <c r="C128" s="29" t="s">
        <v>9</v>
      </c>
      <c r="D128" s="27" t="s">
        <v>7</v>
      </c>
      <c r="E128" s="27" t="s">
        <v>8</v>
      </c>
      <c r="F128" s="27" t="s">
        <v>7</v>
      </c>
      <c r="G128" s="30" t="s">
        <v>25</v>
      </c>
      <c r="H128" s="31">
        <f>COUNTIF(A124:F139,G128)</f>
        <v>2</v>
      </c>
      <c r="I128" s="31">
        <v>2</v>
      </c>
      <c r="J128" s="31">
        <f t="shared" si="12"/>
        <v>0</v>
      </c>
      <c r="K128" s="30" t="s">
        <v>26</v>
      </c>
      <c r="L128" s="38">
        <f>COUNTIF(A124:F139,K128)</f>
        <v>0</v>
      </c>
      <c r="M128" s="38">
        <v>1</v>
      </c>
      <c r="N128" s="31">
        <f t="shared" si="13"/>
        <v>1</v>
      </c>
      <c r="O128" s="31"/>
      <c r="P128" s="45"/>
      <c r="Q128" s="48"/>
      <c r="R128" s="48"/>
      <c r="S128" s="48"/>
      <c r="T128" s="48"/>
      <c r="U128" s="51"/>
    </row>
    <row r="129" customHeight="1" spans="1:21">
      <c r="A129" s="25"/>
      <c r="B129" s="32" t="s">
        <v>89</v>
      </c>
      <c r="C129" s="32" t="s">
        <v>90</v>
      </c>
      <c r="D129" s="32" t="s">
        <v>89</v>
      </c>
      <c r="E129" s="33" t="s">
        <v>88</v>
      </c>
      <c r="F129" s="32" t="s">
        <v>89</v>
      </c>
      <c r="G129" s="30" t="s">
        <v>8</v>
      </c>
      <c r="H129" s="31">
        <f>COUNTIF(A124:F139,G129)</f>
        <v>3</v>
      </c>
      <c r="I129" s="31">
        <v>3</v>
      </c>
      <c r="J129" s="31">
        <f t="shared" si="12"/>
        <v>0</v>
      </c>
      <c r="K129" s="30" t="s">
        <v>27</v>
      </c>
      <c r="L129" s="38">
        <f>COUNTIF(A124:F139,K129)</f>
        <v>0</v>
      </c>
      <c r="M129" s="38">
        <v>1</v>
      </c>
      <c r="N129" s="31">
        <f t="shared" si="13"/>
        <v>1</v>
      </c>
      <c r="O129" s="31"/>
      <c r="P129" s="45"/>
      <c r="Q129" s="48"/>
      <c r="R129" s="48"/>
      <c r="S129" s="48"/>
      <c r="T129" s="48"/>
      <c r="U129" s="48"/>
    </row>
    <row r="130" ht="22.5" customHeight="1" spans="1:21">
      <c r="A130" s="25" t="s">
        <v>28</v>
      </c>
      <c r="B130" s="27" t="s">
        <v>20</v>
      </c>
      <c r="C130" s="27" t="s">
        <v>30</v>
      </c>
      <c r="D130" s="27" t="s">
        <v>31</v>
      </c>
      <c r="E130" s="29" t="s">
        <v>9</v>
      </c>
      <c r="F130" s="29" t="s">
        <v>39</v>
      </c>
      <c r="G130" s="30" t="s">
        <v>33</v>
      </c>
      <c r="H130" s="31">
        <f>COUNTIF(A124:F139,G130)</f>
        <v>0</v>
      </c>
      <c r="I130" s="31"/>
      <c r="J130" s="31">
        <f t="shared" si="12"/>
        <v>0</v>
      </c>
      <c r="K130" s="30" t="s">
        <v>34</v>
      </c>
      <c r="L130" s="38">
        <f>COUNTIF(A124:F139,K130)</f>
        <v>0</v>
      </c>
      <c r="M130" s="38">
        <v>1</v>
      </c>
      <c r="N130" s="31">
        <f t="shared" si="13"/>
        <v>1</v>
      </c>
      <c r="O130" s="31"/>
      <c r="P130" s="45"/>
      <c r="Q130" s="48"/>
      <c r="R130" s="48"/>
      <c r="S130" s="48"/>
      <c r="T130" s="48"/>
      <c r="U130" s="51"/>
    </row>
    <row r="131" ht="15" customHeight="1" spans="1:21">
      <c r="A131" s="25"/>
      <c r="B131" s="32" t="s">
        <v>89</v>
      </c>
      <c r="C131" s="32" t="s">
        <v>90</v>
      </c>
      <c r="D131" s="32" t="s">
        <v>89</v>
      </c>
      <c r="E131" s="32" t="s">
        <v>90</v>
      </c>
      <c r="F131" s="33" t="s">
        <v>88</v>
      </c>
      <c r="G131" s="30" t="s">
        <v>35</v>
      </c>
      <c r="H131" s="31">
        <f>COUNTIF(A124:F139,G131)</f>
        <v>1</v>
      </c>
      <c r="I131" s="31">
        <v>1</v>
      </c>
      <c r="J131" s="31">
        <f t="shared" si="12"/>
        <v>0</v>
      </c>
      <c r="K131" s="30" t="s">
        <v>36</v>
      </c>
      <c r="L131" s="38">
        <f>COUNTIF(A124:F139,K131)</f>
        <v>0</v>
      </c>
      <c r="M131" s="38">
        <v>1</v>
      </c>
      <c r="N131" s="31">
        <f t="shared" si="13"/>
        <v>1</v>
      </c>
      <c r="O131" s="31"/>
      <c r="P131" s="45"/>
      <c r="Q131" s="48"/>
      <c r="R131" s="48"/>
      <c r="S131" s="48"/>
      <c r="T131" s="48"/>
      <c r="U131" s="48"/>
    </row>
    <row r="132" ht="22.5" customHeight="1" spans="1:21">
      <c r="A132" s="25" t="s">
        <v>37</v>
      </c>
      <c r="B132" s="34" t="s">
        <v>29</v>
      </c>
      <c r="C132" s="72" t="s">
        <v>20</v>
      </c>
      <c r="D132" s="29" t="s">
        <v>39</v>
      </c>
      <c r="E132" s="27" t="s">
        <v>32</v>
      </c>
      <c r="F132" s="34" t="s">
        <v>29</v>
      </c>
      <c r="G132" s="30" t="s">
        <v>39</v>
      </c>
      <c r="H132" s="31">
        <f>COUNTIF(A124:F139,G132)</f>
        <v>2</v>
      </c>
      <c r="I132" s="31">
        <v>2</v>
      </c>
      <c r="J132" s="31">
        <f t="shared" si="12"/>
        <v>0</v>
      </c>
      <c r="K132" s="46" t="s">
        <v>41</v>
      </c>
      <c r="L132" s="38">
        <f>COUNTIF(A124:F139,K132)</f>
        <v>0</v>
      </c>
      <c r="M132" s="38">
        <v>1</v>
      </c>
      <c r="N132" s="31">
        <f t="shared" si="13"/>
        <v>1</v>
      </c>
      <c r="O132" s="31"/>
      <c r="P132" s="45"/>
      <c r="Q132" s="48"/>
      <c r="R132" s="48"/>
      <c r="S132" s="48"/>
      <c r="T132" s="48"/>
      <c r="U132" s="51"/>
    </row>
    <row r="133" customHeight="1" spans="1:21">
      <c r="A133" s="25"/>
      <c r="B133" s="32" t="s">
        <v>90</v>
      </c>
      <c r="C133" s="32" t="s">
        <v>89</v>
      </c>
      <c r="D133" s="33" t="s">
        <v>88</v>
      </c>
      <c r="E133" s="32" t="s">
        <v>89</v>
      </c>
      <c r="F133" s="32" t="s">
        <v>90</v>
      </c>
      <c r="G133" s="30" t="s">
        <v>42</v>
      </c>
      <c r="H133" s="31">
        <f>COUNTIF(A124:F139,G133)</f>
        <v>0</v>
      </c>
      <c r="I133" s="31">
        <v>3</v>
      </c>
      <c r="J133" s="31">
        <f t="shared" si="12"/>
        <v>3</v>
      </c>
      <c r="K133" s="30" t="s">
        <v>43</v>
      </c>
      <c r="L133" s="38">
        <f>COUNTIF(A124:F139,K133)</f>
        <v>0</v>
      </c>
      <c r="M133" s="38">
        <v>1</v>
      </c>
      <c r="N133" s="31">
        <f t="shared" si="13"/>
        <v>1</v>
      </c>
      <c r="O133" s="31"/>
      <c r="P133" s="45"/>
      <c r="Q133" s="48"/>
      <c r="R133" s="48"/>
      <c r="S133" s="48"/>
      <c r="T133" s="48"/>
      <c r="U133" s="48"/>
    </row>
    <row r="134" ht="22.5" customHeight="1" spans="1:21">
      <c r="A134" s="25" t="s">
        <v>44</v>
      </c>
      <c r="B134" s="27" t="s">
        <v>22</v>
      </c>
      <c r="C134" s="36" t="s">
        <v>40</v>
      </c>
      <c r="D134" s="34" t="s">
        <v>29</v>
      </c>
      <c r="E134" s="29" t="s">
        <v>24</v>
      </c>
      <c r="F134" s="27" t="s">
        <v>31</v>
      </c>
      <c r="G134" s="30" t="s">
        <v>38</v>
      </c>
      <c r="H134" s="31">
        <f>COUNTIF(A124:F139,G134)</f>
        <v>2</v>
      </c>
      <c r="I134" s="38">
        <v>2</v>
      </c>
      <c r="J134" s="31">
        <f t="shared" si="12"/>
        <v>0</v>
      </c>
      <c r="K134" s="30" t="s">
        <v>45</v>
      </c>
      <c r="L134" s="38">
        <f>COUNTIF(A124:F139,K134)</f>
        <v>0</v>
      </c>
      <c r="M134" s="38">
        <v>1</v>
      </c>
      <c r="N134" s="31">
        <f t="shared" si="13"/>
        <v>1</v>
      </c>
      <c r="O134" s="31"/>
      <c r="P134" s="45"/>
      <c r="Q134" s="48"/>
      <c r="R134" s="48"/>
      <c r="S134" s="48"/>
      <c r="T134" s="48"/>
      <c r="U134" s="51"/>
    </row>
    <row r="135" customHeight="1" spans="1:21">
      <c r="A135" s="25"/>
      <c r="B135" s="32" t="s">
        <v>90</v>
      </c>
      <c r="C135" s="32" t="s">
        <v>89</v>
      </c>
      <c r="D135" s="32" t="s">
        <v>90</v>
      </c>
      <c r="E135" s="33" t="s">
        <v>88</v>
      </c>
      <c r="F135" s="32" t="s">
        <v>89</v>
      </c>
      <c r="G135" s="30"/>
      <c r="H135" s="38"/>
      <c r="I135" s="38"/>
      <c r="J135" s="38"/>
      <c r="K135" s="30"/>
      <c r="L135" s="38">
        <f>COUNTIF(A124:F139,K135)</f>
        <v>0</v>
      </c>
      <c r="M135" s="38"/>
      <c r="N135" s="31">
        <f t="shared" si="13"/>
        <v>0</v>
      </c>
      <c r="O135" s="31"/>
      <c r="P135" s="45"/>
      <c r="Q135" s="48"/>
      <c r="R135" s="48"/>
      <c r="S135" s="48"/>
      <c r="T135" s="48"/>
      <c r="U135" s="48"/>
    </row>
    <row r="136" ht="22.5" customHeight="1" spans="1:21">
      <c r="A136" s="25" t="s">
        <v>46</v>
      </c>
      <c r="B136" s="29" t="s">
        <v>35</v>
      </c>
      <c r="C136" s="29" t="s">
        <v>25</v>
      </c>
      <c r="D136" s="29" t="s">
        <v>15</v>
      </c>
      <c r="E136" s="29" t="s">
        <v>25</v>
      </c>
      <c r="F136" s="29" t="s">
        <v>15</v>
      </c>
      <c r="G136" s="44"/>
      <c r="H136" s="30"/>
      <c r="I136" s="38"/>
      <c r="J136" s="30"/>
      <c r="K136" s="30"/>
      <c r="L136" s="38"/>
      <c r="M136" s="38"/>
      <c r="N136" s="38"/>
      <c r="O136" s="38"/>
      <c r="Q136" s="19"/>
      <c r="R136" s="19"/>
      <c r="S136" s="19"/>
      <c r="T136" s="19"/>
      <c r="U136" s="56"/>
    </row>
    <row r="137" ht="15" customHeight="1" spans="1:21">
      <c r="A137" s="25"/>
      <c r="B137" s="33" t="s">
        <v>88</v>
      </c>
      <c r="C137" s="32" t="s">
        <v>90</v>
      </c>
      <c r="D137" s="32" t="s">
        <v>89</v>
      </c>
      <c r="E137" s="32" t="s">
        <v>90</v>
      </c>
      <c r="F137" s="32" t="s">
        <v>89</v>
      </c>
      <c r="G137" s="30"/>
      <c r="H137" s="38"/>
      <c r="I137" s="38"/>
      <c r="J137" s="38"/>
      <c r="K137" s="38"/>
      <c r="L137" s="38"/>
      <c r="M137" s="38"/>
      <c r="N137" s="38"/>
      <c r="O137" s="38"/>
      <c r="Q137" s="48"/>
      <c r="R137" s="48"/>
      <c r="S137" s="48"/>
      <c r="T137" s="48"/>
      <c r="U137" s="48"/>
    </row>
    <row r="138" ht="22.5" customHeight="1" spans="1:21">
      <c r="A138" s="25" t="s">
        <v>47</v>
      </c>
      <c r="B138" s="40" t="s">
        <v>52</v>
      </c>
      <c r="C138" s="40" t="s">
        <v>51</v>
      </c>
      <c r="D138" s="40" t="s">
        <v>50</v>
      </c>
      <c r="E138" s="34" t="s">
        <v>49</v>
      </c>
      <c r="F138" s="29" t="s">
        <v>48</v>
      </c>
      <c r="G138" s="23"/>
      <c r="H138" s="30"/>
      <c r="I138" s="38"/>
      <c r="J138" s="30"/>
      <c r="K138" s="38" t="s">
        <v>53</v>
      </c>
      <c r="L138" s="38">
        <f>SUM(H124:H137,L124:L137)</f>
        <v>26</v>
      </c>
      <c r="M138" s="38">
        <f>SUM(I124:I137,M124:M137)</f>
        <v>40</v>
      </c>
      <c r="N138" s="31">
        <f>M138-L138</f>
        <v>14</v>
      </c>
      <c r="O138" s="31"/>
      <c r="P138" s="45"/>
      <c r="Q138" s="19"/>
      <c r="R138" s="19"/>
      <c r="S138" s="19"/>
      <c r="T138" s="19"/>
      <c r="U138" s="56"/>
    </row>
    <row r="139" ht="16.15" customHeight="1" spans="1:21">
      <c r="A139" s="25"/>
      <c r="B139" s="32" t="s">
        <v>89</v>
      </c>
      <c r="C139" s="32" t="s">
        <v>90</v>
      </c>
      <c r="D139" s="33" t="s">
        <v>88</v>
      </c>
      <c r="E139" s="32" t="s">
        <v>89</v>
      </c>
      <c r="F139" s="32" t="s">
        <v>90</v>
      </c>
      <c r="Q139" s="48"/>
      <c r="R139" s="48"/>
      <c r="S139" s="48"/>
      <c r="T139" s="48"/>
      <c r="U139" s="48"/>
    </row>
    <row r="141" ht="18.75" customHeight="1" spans="1:21">
      <c r="A141" s="22" t="s">
        <v>92</v>
      </c>
      <c r="B141" s="22"/>
      <c r="C141" s="22"/>
      <c r="D141" s="22"/>
      <c r="E141" s="22"/>
      <c r="F141" s="22"/>
      <c r="Q141" s="48"/>
      <c r="R141" s="48"/>
      <c r="S141" s="48"/>
      <c r="T141" s="48"/>
      <c r="U141" s="51"/>
    </row>
    <row r="142" customHeight="1" spans="1:21">
      <c r="A142" s="23"/>
      <c r="B142" s="24" t="s">
        <v>1</v>
      </c>
      <c r="C142" s="25" t="s">
        <v>2</v>
      </c>
      <c r="D142" s="25" t="s">
        <v>3</v>
      </c>
      <c r="E142" s="25" t="s">
        <v>4</v>
      </c>
      <c r="F142" s="25" t="s">
        <v>5</v>
      </c>
      <c r="Q142" s="48"/>
      <c r="R142" s="48"/>
      <c r="S142" s="48"/>
      <c r="T142" s="48"/>
      <c r="U142" s="51"/>
    </row>
    <row r="143" ht="16.15" customHeight="1" spans="1:21">
      <c r="A143" s="23"/>
      <c r="B143" s="24"/>
      <c r="C143" s="25"/>
      <c r="D143" s="25"/>
      <c r="E143" s="25"/>
      <c r="F143" s="25"/>
      <c r="G143" s="26"/>
      <c r="H143" s="26"/>
      <c r="J143" s="26"/>
      <c r="K143" s="26"/>
      <c r="Q143" s="48"/>
      <c r="R143" s="48"/>
      <c r="S143" s="48"/>
      <c r="T143" s="48"/>
      <c r="U143" s="51"/>
    </row>
    <row r="144" ht="22.5" customHeight="1" spans="1:21">
      <c r="A144" s="25" t="s">
        <v>6</v>
      </c>
      <c r="B144" s="29" t="s">
        <v>9</v>
      </c>
      <c r="C144" s="27" t="s">
        <v>7</v>
      </c>
      <c r="D144" s="29" t="s">
        <v>9</v>
      </c>
      <c r="E144" s="27" t="s">
        <v>8</v>
      </c>
      <c r="F144" s="27" t="s">
        <v>7</v>
      </c>
      <c r="G144" s="30" t="s">
        <v>7</v>
      </c>
      <c r="H144" s="31">
        <f>COUNTIF(A144:F159,G144)</f>
        <v>6</v>
      </c>
      <c r="I144" s="31">
        <v>6</v>
      </c>
      <c r="J144" s="31">
        <f t="shared" ref="J144:J154" si="14">I144-H144</f>
        <v>0</v>
      </c>
      <c r="K144" s="30" t="s">
        <v>10</v>
      </c>
      <c r="L144" s="38">
        <f>COUNTIF(A144:F159,K144)</f>
        <v>0</v>
      </c>
      <c r="M144" s="38">
        <v>1</v>
      </c>
      <c r="N144" s="31">
        <f t="shared" ref="N144:N155" si="15">M144-L144</f>
        <v>1</v>
      </c>
      <c r="O144" s="31"/>
      <c r="P144" s="31"/>
      <c r="Q144" s="80" t="s">
        <v>7</v>
      </c>
      <c r="R144" s="80" t="s">
        <v>93</v>
      </c>
      <c r="S144" s="80">
        <v>16</v>
      </c>
      <c r="T144" s="12">
        <f>COUNTIF(A:F,R144)</f>
        <v>0</v>
      </c>
      <c r="U144" s="51"/>
    </row>
    <row r="145" ht="15.6" customHeight="1" spans="1:21">
      <c r="A145" s="25"/>
      <c r="B145" s="32" t="s">
        <v>94</v>
      </c>
      <c r="C145" s="63" t="s">
        <v>95</v>
      </c>
      <c r="D145" s="32" t="s">
        <v>94</v>
      </c>
      <c r="E145" s="33" t="s">
        <v>63</v>
      </c>
      <c r="F145" s="63" t="s">
        <v>95</v>
      </c>
      <c r="G145" s="30" t="s">
        <v>15</v>
      </c>
      <c r="H145" s="31">
        <f>COUNTIF(A144:F159,G145)</f>
        <v>2</v>
      </c>
      <c r="I145" s="31">
        <v>2</v>
      </c>
      <c r="J145" s="31">
        <f t="shared" si="14"/>
        <v>0</v>
      </c>
      <c r="K145" s="30" t="s">
        <v>16</v>
      </c>
      <c r="L145" s="38">
        <f>COUNTIF(A144:F159,K145)</f>
        <v>0</v>
      </c>
      <c r="M145" s="38">
        <v>2</v>
      </c>
      <c r="N145" s="31">
        <f t="shared" si="15"/>
        <v>2</v>
      </c>
      <c r="O145" s="31"/>
      <c r="P145" s="31"/>
      <c r="Q145" s="80" t="s">
        <v>9</v>
      </c>
      <c r="R145" s="80" t="s">
        <v>96</v>
      </c>
      <c r="S145" s="80">
        <v>16</v>
      </c>
      <c r="T145" s="12">
        <f>COUNTIF(A:F,R145)</f>
        <v>0</v>
      </c>
      <c r="U145" s="48"/>
    </row>
    <row r="146" ht="22.5" customHeight="1" spans="1:21">
      <c r="A146" s="25" t="s">
        <v>18</v>
      </c>
      <c r="B146" s="27" t="s">
        <v>7</v>
      </c>
      <c r="C146" s="27" t="s">
        <v>8</v>
      </c>
      <c r="D146" s="29" t="s">
        <v>38</v>
      </c>
      <c r="E146" s="27" t="s">
        <v>7</v>
      </c>
      <c r="F146" s="27" t="s">
        <v>7</v>
      </c>
      <c r="G146" s="30" t="s">
        <v>19</v>
      </c>
      <c r="H146" s="31">
        <f>COUNTIF(A144:F159,G146)</f>
        <v>0</v>
      </c>
      <c r="I146" s="31">
        <v>1</v>
      </c>
      <c r="J146" s="31">
        <f t="shared" si="14"/>
        <v>1</v>
      </c>
      <c r="K146" s="30" t="s">
        <v>20</v>
      </c>
      <c r="L146" s="38">
        <f>COUNTIF(A144:F159,K146)</f>
        <v>2</v>
      </c>
      <c r="M146" s="38">
        <v>2</v>
      </c>
      <c r="N146" s="31">
        <f t="shared" si="15"/>
        <v>0</v>
      </c>
      <c r="O146" s="31"/>
      <c r="P146" s="31"/>
      <c r="Q146" s="80" t="s">
        <v>8</v>
      </c>
      <c r="R146" s="80" t="s">
        <v>13</v>
      </c>
      <c r="S146" s="80">
        <v>0</v>
      </c>
      <c r="T146" s="12">
        <f>COUNTIF(A:F,R146)</f>
        <v>8</v>
      </c>
      <c r="U146" s="51"/>
    </row>
    <row r="147" ht="15.6" customHeight="1" spans="1:21">
      <c r="A147" s="25"/>
      <c r="B147" s="63" t="s">
        <v>95</v>
      </c>
      <c r="C147" s="33" t="s">
        <v>63</v>
      </c>
      <c r="D147" s="32" t="s">
        <v>94</v>
      </c>
      <c r="E147" s="63" t="s">
        <v>95</v>
      </c>
      <c r="F147" s="63" t="s">
        <v>95</v>
      </c>
      <c r="G147" s="30" t="s">
        <v>9</v>
      </c>
      <c r="H147" s="31">
        <f>COUNTIF(A144:F159,G147)</f>
        <v>5</v>
      </c>
      <c r="I147" s="31">
        <v>5</v>
      </c>
      <c r="J147" s="31">
        <f t="shared" si="14"/>
        <v>0</v>
      </c>
      <c r="K147" s="30" t="s">
        <v>22</v>
      </c>
      <c r="L147" s="38">
        <f>COUNTIF(A144:F159,K147)</f>
        <v>1</v>
      </c>
      <c r="M147" s="38">
        <v>1</v>
      </c>
      <c r="N147" s="31">
        <f t="shared" si="15"/>
        <v>0</v>
      </c>
      <c r="O147" s="31"/>
      <c r="P147" s="45"/>
      <c r="Q147" s="48"/>
      <c r="R147" s="48"/>
      <c r="S147" s="48"/>
      <c r="T147" s="48"/>
      <c r="U147" s="48"/>
    </row>
    <row r="148" ht="22.5" customHeight="1" spans="1:21">
      <c r="A148" s="25" t="s">
        <v>23</v>
      </c>
      <c r="B148" s="27" t="s">
        <v>8</v>
      </c>
      <c r="C148" s="29" t="s">
        <v>9</v>
      </c>
      <c r="D148" s="27" t="s">
        <v>7</v>
      </c>
      <c r="E148" s="29" t="s">
        <v>9</v>
      </c>
      <c r="F148" s="29" t="s">
        <v>9</v>
      </c>
      <c r="G148" s="30" t="s">
        <v>25</v>
      </c>
      <c r="H148" s="31">
        <f>COUNTIF(A144:F159,G148)</f>
        <v>2</v>
      </c>
      <c r="I148" s="31">
        <v>2</v>
      </c>
      <c r="J148" s="31">
        <f t="shared" si="14"/>
        <v>0</v>
      </c>
      <c r="K148" s="30" t="s">
        <v>26</v>
      </c>
      <c r="L148" s="38">
        <f>COUNTIF(A144:F159,K148)</f>
        <v>0</v>
      </c>
      <c r="M148" s="38">
        <v>1</v>
      </c>
      <c r="N148" s="31">
        <f t="shared" si="15"/>
        <v>1</v>
      </c>
      <c r="O148" s="31"/>
      <c r="P148" s="45"/>
      <c r="Q148" s="48"/>
      <c r="R148" s="48"/>
      <c r="S148" s="48"/>
      <c r="T148" s="48"/>
      <c r="U148" s="51"/>
    </row>
    <row r="149" ht="15.6" customHeight="1" spans="1:21">
      <c r="A149" s="25"/>
      <c r="B149" s="33" t="s">
        <v>63</v>
      </c>
      <c r="C149" s="32" t="s">
        <v>94</v>
      </c>
      <c r="D149" s="63" t="s">
        <v>95</v>
      </c>
      <c r="E149" s="32" t="s">
        <v>94</v>
      </c>
      <c r="F149" s="32" t="s">
        <v>94</v>
      </c>
      <c r="G149" s="30" t="s">
        <v>8</v>
      </c>
      <c r="H149" s="31">
        <f>COUNTIF(A144:F159,G149)</f>
        <v>3</v>
      </c>
      <c r="I149" s="31">
        <v>3</v>
      </c>
      <c r="J149" s="31">
        <f t="shared" si="14"/>
        <v>0</v>
      </c>
      <c r="K149" s="30" t="s">
        <v>27</v>
      </c>
      <c r="L149" s="38">
        <f>COUNTIF(A144:F159,K149)</f>
        <v>0</v>
      </c>
      <c r="M149" s="38">
        <v>1</v>
      </c>
      <c r="N149" s="31">
        <f t="shared" si="15"/>
        <v>1</v>
      </c>
      <c r="O149" s="31"/>
      <c r="P149" s="45"/>
      <c r="Q149" s="48"/>
      <c r="R149" s="48"/>
      <c r="S149" s="48"/>
      <c r="T149" s="48"/>
      <c r="U149" s="48"/>
    </row>
    <row r="150" ht="22.5" customHeight="1" spans="1:21">
      <c r="A150" s="25" t="s">
        <v>28</v>
      </c>
      <c r="B150" s="27" t="s">
        <v>31</v>
      </c>
      <c r="C150" s="27" t="s">
        <v>30</v>
      </c>
      <c r="D150" s="27" t="s">
        <v>32</v>
      </c>
      <c r="E150" s="34" t="s">
        <v>29</v>
      </c>
      <c r="F150" s="29" t="s">
        <v>24</v>
      </c>
      <c r="G150" s="30" t="s">
        <v>33</v>
      </c>
      <c r="H150" s="31">
        <f>COUNTIF(A144:F159,G150)</f>
        <v>0</v>
      </c>
      <c r="I150" s="31"/>
      <c r="J150" s="31">
        <f t="shared" si="14"/>
        <v>0</v>
      </c>
      <c r="K150" s="30" t="s">
        <v>34</v>
      </c>
      <c r="L150" s="38">
        <f>COUNTIF(A144:F159,K150)</f>
        <v>0</v>
      </c>
      <c r="M150" s="38">
        <v>1</v>
      </c>
      <c r="N150" s="31">
        <f t="shared" si="15"/>
        <v>1</v>
      </c>
      <c r="O150" s="31"/>
      <c r="P150" s="45"/>
      <c r="Q150" s="48"/>
      <c r="R150" s="48"/>
      <c r="S150" s="48"/>
      <c r="T150" s="48"/>
      <c r="U150" s="51"/>
    </row>
    <row r="151" ht="16.15" customHeight="1" spans="1:21">
      <c r="A151" s="25"/>
      <c r="B151" s="63" t="s">
        <v>95</v>
      </c>
      <c r="C151" s="32" t="s">
        <v>94</v>
      </c>
      <c r="D151" s="63" t="s">
        <v>95</v>
      </c>
      <c r="E151" s="32" t="s">
        <v>94</v>
      </c>
      <c r="F151" s="33" t="s">
        <v>63</v>
      </c>
      <c r="G151" s="30" t="s">
        <v>35</v>
      </c>
      <c r="H151" s="31">
        <f>COUNTIF(A144:F159,G151)</f>
        <v>1</v>
      </c>
      <c r="I151" s="31">
        <v>1</v>
      </c>
      <c r="J151" s="31">
        <f t="shared" si="14"/>
        <v>0</v>
      </c>
      <c r="K151" s="30" t="s">
        <v>36</v>
      </c>
      <c r="L151" s="38">
        <f>COUNTIF(A144:F159,K151)</f>
        <v>0</v>
      </c>
      <c r="M151" s="38">
        <v>1</v>
      </c>
      <c r="N151" s="31">
        <f t="shared" si="15"/>
        <v>1</v>
      </c>
      <c r="O151" s="31"/>
      <c r="P151" s="45"/>
      <c r="Q151" s="48"/>
      <c r="R151" s="48"/>
      <c r="S151" s="48"/>
      <c r="T151" s="48"/>
      <c r="U151" s="48"/>
    </row>
    <row r="152" ht="22.5" customHeight="1" spans="1:21">
      <c r="A152" s="25" t="s">
        <v>37</v>
      </c>
      <c r="B152" s="29" t="s">
        <v>38</v>
      </c>
      <c r="C152" s="27" t="s">
        <v>20</v>
      </c>
      <c r="D152" s="27" t="s">
        <v>22</v>
      </c>
      <c r="E152" s="27" t="s">
        <v>39</v>
      </c>
      <c r="F152" s="34" t="s">
        <v>29</v>
      </c>
      <c r="G152" s="30" t="s">
        <v>39</v>
      </c>
      <c r="H152" s="31">
        <f>COUNTIF(A144:F159,G152)</f>
        <v>2</v>
      </c>
      <c r="I152" s="31">
        <v>2</v>
      </c>
      <c r="J152" s="31">
        <f t="shared" si="14"/>
        <v>0</v>
      </c>
      <c r="K152" s="46" t="s">
        <v>41</v>
      </c>
      <c r="L152" s="38">
        <f>COUNTIF(A144:F159,K152)</f>
        <v>0</v>
      </c>
      <c r="M152" s="38">
        <v>1</v>
      </c>
      <c r="N152" s="31">
        <f t="shared" si="15"/>
        <v>1</v>
      </c>
      <c r="O152" s="31"/>
      <c r="P152" s="45"/>
      <c r="Q152" s="48"/>
      <c r="R152" s="48"/>
      <c r="S152" s="48"/>
      <c r="T152" s="48"/>
      <c r="U152" s="51"/>
    </row>
    <row r="153" ht="15.6" customHeight="1" spans="1:21">
      <c r="A153" s="25"/>
      <c r="B153" s="32" t="s">
        <v>94</v>
      </c>
      <c r="C153" s="63" t="s">
        <v>95</v>
      </c>
      <c r="D153" s="32" t="s">
        <v>94</v>
      </c>
      <c r="E153" s="33" t="s">
        <v>63</v>
      </c>
      <c r="F153" s="32" t="s">
        <v>94</v>
      </c>
      <c r="G153" s="30" t="s">
        <v>42</v>
      </c>
      <c r="H153" s="31">
        <f>COUNTIF(A144:F159,G153)</f>
        <v>0</v>
      </c>
      <c r="I153" s="31">
        <v>3</v>
      </c>
      <c r="J153" s="31">
        <f t="shared" si="14"/>
        <v>3</v>
      </c>
      <c r="K153" s="30" t="s">
        <v>43</v>
      </c>
      <c r="L153" s="38">
        <f>COUNTIF(A144:F159,K153)</f>
        <v>0</v>
      </c>
      <c r="M153" s="38">
        <v>1</v>
      </c>
      <c r="N153" s="31">
        <f t="shared" si="15"/>
        <v>1</v>
      </c>
      <c r="O153" s="31"/>
      <c r="P153" s="45"/>
      <c r="Q153" s="48"/>
      <c r="R153" s="48"/>
      <c r="S153" s="48"/>
      <c r="T153" s="48"/>
      <c r="U153" s="48"/>
    </row>
    <row r="154" ht="22.5" customHeight="1" spans="1:21">
      <c r="A154" s="25" t="s">
        <v>44</v>
      </c>
      <c r="B154" s="27" t="s">
        <v>39</v>
      </c>
      <c r="C154" s="36" t="s">
        <v>40</v>
      </c>
      <c r="D154" s="34" t="s">
        <v>29</v>
      </c>
      <c r="E154" s="27" t="s">
        <v>31</v>
      </c>
      <c r="F154" s="27" t="s">
        <v>20</v>
      </c>
      <c r="G154" s="30" t="s">
        <v>38</v>
      </c>
      <c r="H154" s="31">
        <f>COUNTIF(A144:F159,G154)</f>
        <v>2</v>
      </c>
      <c r="I154" s="38">
        <v>2</v>
      </c>
      <c r="J154" s="31">
        <f t="shared" si="14"/>
        <v>0</v>
      </c>
      <c r="K154" s="30" t="s">
        <v>45</v>
      </c>
      <c r="L154" s="38">
        <f>COUNTIF(A144:F159,K154)</f>
        <v>0</v>
      </c>
      <c r="M154" s="38">
        <v>1</v>
      </c>
      <c r="N154" s="31">
        <f t="shared" si="15"/>
        <v>1</v>
      </c>
      <c r="O154" s="31"/>
      <c r="P154" s="45"/>
      <c r="Q154" s="48"/>
      <c r="R154" s="48"/>
      <c r="S154" s="48"/>
      <c r="T154" s="48"/>
      <c r="U154" s="51"/>
    </row>
    <row r="155" ht="18.75" customHeight="1" spans="1:21">
      <c r="A155" s="25"/>
      <c r="B155" s="33" t="s">
        <v>63</v>
      </c>
      <c r="C155" s="32" t="s">
        <v>95</v>
      </c>
      <c r="D155" s="32" t="s">
        <v>94</v>
      </c>
      <c r="E155" s="63" t="s">
        <v>95</v>
      </c>
      <c r="F155" s="32" t="s">
        <v>95</v>
      </c>
      <c r="G155" s="30"/>
      <c r="H155" s="38"/>
      <c r="I155" s="38"/>
      <c r="J155" s="38"/>
      <c r="K155" s="30"/>
      <c r="L155" s="38">
        <f>COUNTIF(A144:F159,K155)</f>
        <v>0</v>
      </c>
      <c r="M155" s="38"/>
      <c r="N155" s="31">
        <f t="shared" si="15"/>
        <v>0</v>
      </c>
      <c r="O155" s="31"/>
      <c r="P155" s="45"/>
      <c r="Q155" s="48"/>
      <c r="R155" s="48"/>
      <c r="S155" s="48"/>
      <c r="T155" s="48"/>
      <c r="U155" s="48"/>
    </row>
    <row r="156" ht="22.5" customHeight="1" spans="1:21">
      <c r="A156" s="25" t="s">
        <v>46</v>
      </c>
      <c r="B156" s="29" t="s">
        <v>15</v>
      </c>
      <c r="C156" s="29" t="s">
        <v>25</v>
      </c>
      <c r="D156" s="72" t="s">
        <v>35</v>
      </c>
      <c r="E156" s="29" t="s">
        <v>25</v>
      </c>
      <c r="F156" s="29" t="s">
        <v>15</v>
      </c>
      <c r="G156" s="44"/>
      <c r="H156" s="30"/>
      <c r="I156" s="38"/>
      <c r="J156" s="30"/>
      <c r="K156" s="30"/>
      <c r="L156" s="38"/>
      <c r="M156" s="38"/>
      <c r="N156" s="38"/>
      <c r="O156" s="38"/>
      <c r="Q156" s="19"/>
      <c r="R156" s="19"/>
      <c r="S156" s="19"/>
      <c r="T156" s="19"/>
      <c r="U156" s="56"/>
    </row>
    <row r="157" ht="15.6" customHeight="1" spans="1:21">
      <c r="A157" s="25"/>
      <c r="B157" s="63" t="s">
        <v>95</v>
      </c>
      <c r="C157" s="63" t="s">
        <v>94</v>
      </c>
      <c r="D157" s="33" t="s">
        <v>63</v>
      </c>
      <c r="E157" s="32" t="s">
        <v>94</v>
      </c>
      <c r="F157" s="63" t="s">
        <v>95</v>
      </c>
      <c r="G157" s="30"/>
      <c r="H157" s="38"/>
      <c r="I157" s="38"/>
      <c r="J157" s="38"/>
      <c r="K157" s="38"/>
      <c r="L157" s="38"/>
      <c r="M157" s="38"/>
      <c r="N157" s="38"/>
      <c r="O157" s="38"/>
      <c r="Q157" s="48"/>
      <c r="R157" s="48"/>
      <c r="S157" s="48"/>
      <c r="T157" s="48"/>
      <c r="U157" s="48"/>
    </row>
    <row r="158" ht="22.5" customHeight="1" spans="1:21">
      <c r="A158" s="25" t="s">
        <v>47</v>
      </c>
      <c r="B158" s="34" t="s">
        <v>49</v>
      </c>
      <c r="C158" s="40" t="s">
        <v>50</v>
      </c>
      <c r="D158" s="40" t="s">
        <v>52</v>
      </c>
      <c r="E158" s="40" t="s">
        <v>51</v>
      </c>
      <c r="F158" s="29" t="s">
        <v>48</v>
      </c>
      <c r="G158" s="23"/>
      <c r="H158" s="30"/>
      <c r="I158" s="38"/>
      <c r="J158" s="30"/>
      <c r="K158" s="38" t="s">
        <v>53</v>
      </c>
      <c r="L158" s="38">
        <f>SUM(H144:H157,L144:L157)</f>
        <v>26</v>
      </c>
      <c r="M158" s="38">
        <f>SUM(I144:I157,M144:M157)</f>
        <v>40</v>
      </c>
      <c r="N158" s="31">
        <f>M158-L158</f>
        <v>14</v>
      </c>
      <c r="O158" s="31"/>
      <c r="P158" s="45"/>
      <c r="Q158" s="19"/>
      <c r="R158" s="19"/>
      <c r="S158" s="19"/>
      <c r="T158" s="19"/>
      <c r="U158" s="56"/>
    </row>
    <row r="159" ht="16.15" customHeight="1" spans="1:21">
      <c r="A159" s="25"/>
      <c r="B159" s="63" t="s">
        <v>95</v>
      </c>
      <c r="C159" s="33" t="s">
        <v>63</v>
      </c>
      <c r="D159" s="63" t="s">
        <v>95</v>
      </c>
      <c r="E159" s="32" t="s">
        <v>94</v>
      </c>
      <c r="F159" s="32" t="s">
        <v>94</v>
      </c>
      <c r="Q159" s="48"/>
      <c r="R159" s="48"/>
      <c r="S159" s="48"/>
      <c r="T159" s="48"/>
      <c r="U159" s="48"/>
    </row>
    <row r="160" ht="16.15" customHeight="1" spans="1:21">
      <c r="A160" s="41"/>
      <c r="B160" s="73"/>
      <c r="C160" s="43"/>
      <c r="D160" s="73"/>
      <c r="E160" s="42"/>
      <c r="F160" s="42"/>
      <c r="Q160" s="48"/>
      <c r="R160" s="48"/>
      <c r="S160" s="48"/>
      <c r="T160" s="48"/>
      <c r="U160" s="48"/>
    </row>
    <row r="161" ht="22.5" customHeight="1" spans="1:21">
      <c r="A161" s="22" t="s">
        <v>97</v>
      </c>
      <c r="B161" s="22"/>
      <c r="C161" s="22"/>
      <c r="D161" s="22"/>
      <c r="E161" s="22"/>
      <c r="F161" s="22"/>
      <c r="Q161" s="48"/>
      <c r="R161" s="48"/>
      <c r="S161" s="48"/>
      <c r="T161" s="48"/>
      <c r="U161" s="51"/>
    </row>
    <row r="162" ht="22.5" spans="1:21">
      <c r="A162" s="23"/>
      <c r="B162" s="24" t="s">
        <v>1</v>
      </c>
      <c r="C162" s="25" t="s">
        <v>2</v>
      </c>
      <c r="D162" s="25" t="s">
        <v>3</v>
      </c>
      <c r="E162" s="25" t="s">
        <v>4</v>
      </c>
      <c r="F162" s="25" t="s">
        <v>5</v>
      </c>
      <c r="Q162" s="48"/>
      <c r="R162" s="48"/>
      <c r="S162" s="48"/>
      <c r="T162" s="48"/>
      <c r="U162" s="51"/>
    </row>
    <row r="163" ht="9" customHeight="1" spans="1:21">
      <c r="A163" s="23"/>
      <c r="B163" s="24"/>
      <c r="C163" s="25"/>
      <c r="D163" s="25"/>
      <c r="E163" s="25"/>
      <c r="F163" s="25"/>
      <c r="Q163" s="48"/>
      <c r="R163" s="48"/>
      <c r="S163" s="48"/>
      <c r="T163" s="48"/>
      <c r="U163" s="51"/>
    </row>
    <row r="164" ht="22.5" customHeight="1" spans="1:21">
      <c r="A164" s="25" t="s">
        <v>6</v>
      </c>
      <c r="B164" s="27" t="s">
        <v>7</v>
      </c>
      <c r="C164" s="29" t="s">
        <v>9</v>
      </c>
      <c r="D164" s="27" t="s">
        <v>8</v>
      </c>
      <c r="E164" s="27" t="s">
        <v>7</v>
      </c>
      <c r="F164" s="29" t="s">
        <v>9</v>
      </c>
      <c r="G164" s="30" t="s">
        <v>7</v>
      </c>
      <c r="H164" s="31">
        <f>COUNTIF(A164:F179,G164)</f>
        <v>6</v>
      </c>
      <c r="I164" s="31">
        <v>6</v>
      </c>
      <c r="J164" s="31">
        <f t="shared" ref="J164:J174" si="16">I164-H164</f>
        <v>0</v>
      </c>
      <c r="K164" s="30" t="s">
        <v>10</v>
      </c>
      <c r="L164" s="38">
        <f>COUNTIF(A164:F179,K164)</f>
        <v>0</v>
      </c>
      <c r="M164" s="38">
        <v>1</v>
      </c>
      <c r="N164" s="31">
        <f t="shared" ref="N164:N175" si="17">M164-L164</f>
        <v>1</v>
      </c>
      <c r="O164" s="31"/>
      <c r="P164" s="31"/>
      <c r="Q164" s="81" t="s">
        <v>7</v>
      </c>
      <c r="R164" s="81" t="s">
        <v>98</v>
      </c>
      <c r="S164" s="81">
        <v>16</v>
      </c>
      <c r="T164" s="12">
        <f>COUNTIF(A:F,R164)</f>
        <v>0</v>
      </c>
      <c r="U164" s="51"/>
    </row>
    <row r="165" ht="15.6" customHeight="1" spans="1:21">
      <c r="A165" s="25"/>
      <c r="B165" s="32" t="s">
        <v>99</v>
      </c>
      <c r="C165" s="32" t="s">
        <v>100</v>
      </c>
      <c r="D165" s="33" t="s">
        <v>88</v>
      </c>
      <c r="E165" s="32" t="s">
        <v>99</v>
      </c>
      <c r="F165" s="32" t="s">
        <v>100</v>
      </c>
      <c r="G165" s="30" t="s">
        <v>15</v>
      </c>
      <c r="H165" s="31">
        <f>COUNTIF(A164:F179,G165)</f>
        <v>2</v>
      </c>
      <c r="I165" s="31">
        <v>2</v>
      </c>
      <c r="J165" s="31">
        <f t="shared" si="16"/>
        <v>0</v>
      </c>
      <c r="K165" s="30" t="s">
        <v>16</v>
      </c>
      <c r="L165" s="38">
        <f>COUNTIF(A164:F179,K165)</f>
        <v>0</v>
      </c>
      <c r="M165" s="38">
        <v>2</v>
      </c>
      <c r="N165" s="31">
        <f t="shared" si="17"/>
        <v>2</v>
      </c>
      <c r="O165" s="31"/>
      <c r="P165" s="31"/>
      <c r="Q165" s="81" t="s">
        <v>9</v>
      </c>
      <c r="R165" s="81" t="s">
        <v>101</v>
      </c>
      <c r="S165" s="81">
        <v>17</v>
      </c>
      <c r="T165" s="12">
        <f>COUNTIF(A:F,R165)</f>
        <v>0</v>
      </c>
      <c r="U165" s="48"/>
    </row>
    <row r="166" ht="22.5" customHeight="1" spans="1:21">
      <c r="A166" s="25" t="s">
        <v>18</v>
      </c>
      <c r="B166" s="27" t="s">
        <v>7</v>
      </c>
      <c r="C166" s="27" t="s">
        <v>20</v>
      </c>
      <c r="D166" s="29" t="s">
        <v>9</v>
      </c>
      <c r="E166" s="29" t="s">
        <v>9</v>
      </c>
      <c r="F166" s="27" t="s">
        <v>8</v>
      </c>
      <c r="G166" s="30" t="s">
        <v>19</v>
      </c>
      <c r="H166" s="31">
        <f>COUNTIF(A164:F179,G166)</f>
        <v>0</v>
      </c>
      <c r="I166" s="31">
        <v>1</v>
      </c>
      <c r="J166" s="31">
        <f t="shared" si="16"/>
        <v>1</v>
      </c>
      <c r="K166" s="30" t="s">
        <v>20</v>
      </c>
      <c r="L166" s="38">
        <f>COUNTIF(A164:F179,K166)</f>
        <v>2</v>
      </c>
      <c r="M166" s="38">
        <v>2</v>
      </c>
      <c r="N166" s="31">
        <f t="shared" si="17"/>
        <v>0</v>
      </c>
      <c r="O166" s="31"/>
      <c r="P166" s="31"/>
      <c r="Q166" s="81" t="s">
        <v>8</v>
      </c>
      <c r="R166" s="61" t="s">
        <v>102</v>
      </c>
      <c r="S166" s="81">
        <v>17</v>
      </c>
      <c r="T166" s="12">
        <f>COUNTIF(A:F,R166)</f>
        <v>0</v>
      </c>
      <c r="U166" s="51"/>
    </row>
    <row r="167" ht="15.6" customHeight="1" spans="1:21">
      <c r="A167" s="25"/>
      <c r="B167" s="32" t="s">
        <v>99</v>
      </c>
      <c r="C167" s="32" t="s">
        <v>100</v>
      </c>
      <c r="D167" s="32" t="s">
        <v>100</v>
      </c>
      <c r="E167" s="32" t="s">
        <v>100</v>
      </c>
      <c r="F167" s="33" t="s">
        <v>88</v>
      </c>
      <c r="G167" s="30" t="s">
        <v>9</v>
      </c>
      <c r="H167" s="31">
        <f>COUNTIF(A164:F179,G167)</f>
        <v>5</v>
      </c>
      <c r="I167" s="31">
        <v>5</v>
      </c>
      <c r="J167" s="31">
        <f t="shared" si="16"/>
        <v>0</v>
      </c>
      <c r="K167" s="30" t="s">
        <v>22</v>
      </c>
      <c r="L167" s="38">
        <f>COUNTIF(A164:F179,K167)</f>
        <v>1</v>
      </c>
      <c r="M167" s="38">
        <v>1</v>
      </c>
      <c r="N167" s="31">
        <f t="shared" si="17"/>
        <v>0</v>
      </c>
      <c r="O167" s="31"/>
      <c r="P167" s="45"/>
      <c r="Q167" s="48"/>
      <c r="R167" s="48"/>
      <c r="S167" s="48"/>
      <c r="T167" s="48"/>
      <c r="U167" s="48"/>
    </row>
    <row r="168" ht="22.5" customHeight="1" spans="1:21">
      <c r="A168" s="25" t="s">
        <v>23</v>
      </c>
      <c r="B168" s="27" t="s">
        <v>8</v>
      </c>
      <c r="C168" s="27" t="s">
        <v>7</v>
      </c>
      <c r="D168" s="27" t="s">
        <v>7</v>
      </c>
      <c r="E168" s="29" t="s">
        <v>38</v>
      </c>
      <c r="F168" s="27" t="s">
        <v>7</v>
      </c>
      <c r="G168" s="30" t="s">
        <v>25</v>
      </c>
      <c r="H168" s="31">
        <f>COUNTIF(A164:F179,G168)</f>
        <v>1</v>
      </c>
      <c r="I168" s="31">
        <v>2</v>
      </c>
      <c r="J168" s="31">
        <f t="shared" si="16"/>
        <v>1</v>
      </c>
      <c r="K168" s="30" t="s">
        <v>26</v>
      </c>
      <c r="L168" s="38">
        <f>COUNTIF(A164:F179,K168)</f>
        <v>0</v>
      </c>
      <c r="M168" s="38">
        <v>1</v>
      </c>
      <c r="N168" s="31">
        <f t="shared" si="17"/>
        <v>1</v>
      </c>
      <c r="O168" s="31"/>
      <c r="P168" s="45"/>
      <c r="Q168" s="48"/>
      <c r="R168" s="48"/>
      <c r="S168" s="48"/>
      <c r="T168" s="48"/>
      <c r="U168" s="51"/>
    </row>
    <row r="169" ht="15.6" customHeight="1" spans="1:21">
      <c r="A169" s="25"/>
      <c r="B169" s="33" t="s">
        <v>88</v>
      </c>
      <c r="C169" s="32" t="s">
        <v>99</v>
      </c>
      <c r="D169" s="32" t="s">
        <v>99</v>
      </c>
      <c r="E169" s="32" t="s">
        <v>100</v>
      </c>
      <c r="F169" s="32" t="s">
        <v>99</v>
      </c>
      <c r="G169" s="30" t="s">
        <v>8</v>
      </c>
      <c r="H169" s="31">
        <f>COUNTIF(A164:F179,G169)</f>
        <v>3</v>
      </c>
      <c r="I169" s="31">
        <v>3</v>
      </c>
      <c r="J169" s="31">
        <f t="shared" si="16"/>
        <v>0</v>
      </c>
      <c r="K169" s="30" t="s">
        <v>27</v>
      </c>
      <c r="L169" s="38">
        <f>COUNTIF(A164:F179,K169)</f>
        <v>0</v>
      </c>
      <c r="M169" s="38">
        <v>1</v>
      </c>
      <c r="N169" s="31">
        <f t="shared" si="17"/>
        <v>1</v>
      </c>
      <c r="O169" s="31"/>
      <c r="P169" s="45"/>
      <c r="Q169" s="48"/>
      <c r="R169" s="48"/>
      <c r="S169" s="48"/>
      <c r="T169" s="48"/>
      <c r="U169" s="48"/>
    </row>
    <row r="170" ht="22.5" customHeight="1" spans="1:21">
      <c r="A170" s="25" t="s">
        <v>28</v>
      </c>
      <c r="B170" s="29" t="s">
        <v>9</v>
      </c>
      <c r="C170" s="27" t="s">
        <v>30</v>
      </c>
      <c r="D170" s="27" t="s">
        <v>22</v>
      </c>
      <c r="E170" s="27" t="s">
        <v>39</v>
      </c>
      <c r="F170" s="34" t="s">
        <v>29</v>
      </c>
      <c r="G170" s="30" t="s">
        <v>33</v>
      </c>
      <c r="H170" s="31">
        <f>COUNTIF(A164:F179,G170)</f>
        <v>0</v>
      </c>
      <c r="I170" s="31"/>
      <c r="J170" s="31">
        <f t="shared" si="16"/>
        <v>0</v>
      </c>
      <c r="K170" s="30" t="s">
        <v>34</v>
      </c>
      <c r="L170" s="38">
        <f>COUNTIF(A164:F179,K170)</f>
        <v>0</v>
      </c>
      <c r="M170" s="38">
        <v>1</v>
      </c>
      <c r="N170" s="31">
        <f t="shared" si="17"/>
        <v>1</v>
      </c>
      <c r="O170" s="31"/>
      <c r="P170" s="45"/>
      <c r="Q170" s="48"/>
      <c r="R170" s="48"/>
      <c r="S170" s="48"/>
      <c r="T170" s="48"/>
      <c r="U170" s="51"/>
    </row>
    <row r="171" ht="15.6" customHeight="1" spans="1:21">
      <c r="A171" s="25"/>
      <c r="B171" s="32" t="s">
        <v>100</v>
      </c>
      <c r="C171" s="32" t="s">
        <v>99</v>
      </c>
      <c r="D171" s="32" t="s">
        <v>99</v>
      </c>
      <c r="E171" s="33" t="s">
        <v>88</v>
      </c>
      <c r="F171" s="32" t="s">
        <v>100</v>
      </c>
      <c r="G171" s="30" t="s">
        <v>35</v>
      </c>
      <c r="H171" s="31">
        <f>COUNTIF(A164:F179,G171)</f>
        <v>1</v>
      </c>
      <c r="I171" s="31">
        <v>1</v>
      </c>
      <c r="J171" s="31">
        <f t="shared" si="16"/>
        <v>0</v>
      </c>
      <c r="K171" s="30" t="s">
        <v>36</v>
      </c>
      <c r="L171" s="38">
        <f>COUNTIF(A164:F179,K171)</f>
        <v>0</v>
      </c>
      <c r="M171" s="38">
        <v>1</v>
      </c>
      <c r="N171" s="31">
        <f t="shared" si="17"/>
        <v>1</v>
      </c>
      <c r="O171" s="31"/>
      <c r="P171" s="45"/>
      <c r="Q171" s="48"/>
      <c r="R171" s="48"/>
      <c r="S171" s="48"/>
      <c r="T171" s="48"/>
      <c r="U171" s="48"/>
    </row>
    <row r="172" ht="23.25" customHeight="1" spans="1:21">
      <c r="A172" s="25" t="s">
        <v>37</v>
      </c>
      <c r="B172" s="34" t="s">
        <v>29</v>
      </c>
      <c r="C172" s="27" t="s">
        <v>31</v>
      </c>
      <c r="D172" s="29" t="s">
        <v>38</v>
      </c>
      <c r="E172" s="27" t="s">
        <v>31</v>
      </c>
      <c r="F172" s="27" t="s">
        <v>39</v>
      </c>
      <c r="G172" s="30" t="s">
        <v>39</v>
      </c>
      <c r="H172" s="31">
        <f>COUNTIF(A164:F179,G172)</f>
        <v>2</v>
      </c>
      <c r="I172" s="31">
        <v>2</v>
      </c>
      <c r="J172" s="31">
        <f t="shared" si="16"/>
        <v>0</v>
      </c>
      <c r="K172" s="46" t="s">
        <v>41</v>
      </c>
      <c r="L172" s="38">
        <f>COUNTIF(A164:F179,K172)</f>
        <v>0</v>
      </c>
      <c r="M172" s="38">
        <v>1</v>
      </c>
      <c r="N172" s="31">
        <f t="shared" si="17"/>
        <v>1</v>
      </c>
      <c r="O172" s="31"/>
      <c r="P172" s="45"/>
      <c r="Q172" s="48"/>
      <c r="R172" s="48"/>
      <c r="S172" s="48"/>
      <c r="T172" s="48"/>
      <c r="U172" s="51"/>
    </row>
    <row r="173" ht="15.6" customHeight="1" spans="1:21">
      <c r="A173" s="25"/>
      <c r="B173" s="32" t="s">
        <v>100</v>
      </c>
      <c r="C173" s="32" t="s">
        <v>99</v>
      </c>
      <c r="D173" s="32" t="s">
        <v>100</v>
      </c>
      <c r="E173" s="63" t="s">
        <v>99</v>
      </c>
      <c r="F173" s="33" t="s">
        <v>88</v>
      </c>
      <c r="G173" s="30" t="s">
        <v>42</v>
      </c>
      <c r="H173" s="31">
        <f>COUNTIF(A164:F179,G173)</f>
        <v>0</v>
      </c>
      <c r="I173" s="31">
        <v>3</v>
      </c>
      <c r="J173" s="31">
        <f t="shared" si="16"/>
        <v>3</v>
      </c>
      <c r="K173" s="30" t="s">
        <v>43</v>
      </c>
      <c r="L173" s="38">
        <f>COUNTIF(A164:F179,K173)</f>
        <v>0</v>
      </c>
      <c r="M173" s="38">
        <v>1</v>
      </c>
      <c r="N173" s="31">
        <f t="shared" si="17"/>
        <v>1</v>
      </c>
      <c r="O173" s="31"/>
      <c r="P173" s="45"/>
      <c r="Q173" s="48"/>
      <c r="R173" s="48"/>
      <c r="S173" s="48"/>
      <c r="T173" s="48"/>
      <c r="U173" s="48"/>
    </row>
    <row r="174" ht="22.5" customHeight="1" spans="1:21">
      <c r="A174" s="25" t="s">
        <v>44</v>
      </c>
      <c r="B174" s="27" t="s">
        <v>20</v>
      </c>
      <c r="C174" s="34" t="s">
        <v>29</v>
      </c>
      <c r="D174" s="29" t="s">
        <v>24</v>
      </c>
      <c r="E174" s="36" t="s">
        <v>40</v>
      </c>
      <c r="F174" s="27" t="s">
        <v>32</v>
      </c>
      <c r="G174" s="30" t="s">
        <v>38</v>
      </c>
      <c r="H174" s="31">
        <f>COUNTIF(A164:F179,G174)</f>
        <v>2</v>
      </c>
      <c r="I174" s="38">
        <v>2</v>
      </c>
      <c r="J174" s="31">
        <f t="shared" si="16"/>
        <v>0</v>
      </c>
      <c r="K174" s="30" t="s">
        <v>45</v>
      </c>
      <c r="L174" s="38">
        <f>COUNTIF(A164:F179,K174)</f>
        <v>0</v>
      </c>
      <c r="M174" s="38">
        <v>1</v>
      </c>
      <c r="N174" s="31">
        <f t="shared" si="17"/>
        <v>1</v>
      </c>
      <c r="O174" s="31"/>
      <c r="P174" s="45"/>
      <c r="Q174" s="48"/>
      <c r="R174" s="48"/>
      <c r="S174" s="48"/>
      <c r="T174" s="48"/>
      <c r="U174" s="51"/>
    </row>
    <row r="175" ht="15.6" customHeight="1" spans="1:21">
      <c r="A175" s="25"/>
      <c r="B175" s="32" t="s">
        <v>100</v>
      </c>
      <c r="C175" s="32" t="s">
        <v>100</v>
      </c>
      <c r="D175" s="33" t="s">
        <v>88</v>
      </c>
      <c r="E175" s="63" t="s">
        <v>99</v>
      </c>
      <c r="F175" s="32" t="s">
        <v>99</v>
      </c>
      <c r="G175" s="30"/>
      <c r="H175" s="38"/>
      <c r="I175" s="38"/>
      <c r="J175" s="38"/>
      <c r="K175" s="30"/>
      <c r="L175" s="38">
        <f>COUNTIF(A164:F179,K175)</f>
        <v>0</v>
      </c>
      <c r="M175" s="38"/>
      <c r="N175" s="31">
        <f t="shared" si="17"/>
        <v>0</v>
      </c>
      <c r="O175" s="31"/>
      <c r="P175" s="45"/>
      <c r="Q175" s="48"/>
      <c r="R175" s="48"/>
      <c r="S175" s="48"/>
      <c r="T175" s="48"/>
      <c r="U175" s="48"/>
    </row>
    <row r="176" ht="22.5" customHeight="1" spans="1:21">
      <c r="A176" s="25" t="s">
        <v>46</v>
      </c>
      <c r="B176" s="74" t="s">
        <v>15</v>
      </c>
      <c r="C176" s="29" t="s">
        <v>35</v>
      </c>
      <c r="D176" s="29" t="s">
        <v>15</v>
      </c>
      <c r="E176" s="75" t="s">
        <v>103</v>
      </c>
      <c r="F176" s="29" t="s">
        <v>25</v>
      </c>
      <c r="G176" s="44"/>
      <c r="H176" s="30"/>
      <c r="I176" s="38"/>
      <c r="J176" s="30"/>
      <c r="K176" s="30"/>
      <c r="L176" s="38"/>
      <c r="M176" s="38"/>
      <c r="N176" s="38"/>
      <c r="O176" s="38"/>
      <c r="Q176" s="19"/>
      <c r="R176" s="19"/>
      <c r="S176" s="19"/>
      <c r="T176" s="19"/>
      <c r="U176" s="56"/>
    </row>
    <row r="177" ht="15.6" customHeight="1" spans="1:21">
      <c r="A177" s="25"/>
      <c r="B177" s="32" t="s">
        <v>99</v>
      </c>
      <c r="C177" s="33" t="s">
        <v>88</v>
      </c>
      <c r="D177" s="32" t="s">
        <v>99</v>
      </c>
      <c r="E177" s="63" t="s">
        <v>100</v>
      </c>
      <c r="F177" s="32" t="s">
        <v>100</v>
      </c>
      <c r="G177" s="30"/>
      <c r="H177" s="38"/>
      <c r="I177" s="38"/>
      <c r="J177" s="38"/>
      <c r="K177" s="38"/>
      <c r="L177" s="38"/>
      <c r="M177" s="38"/>
      <c r="N177" s="38"/>
      <c r="O177" s="38"/>
      <c r="Q177" s="48"/>
      <c r="R177" s="48"/>
      <c r="S177" s="48"/>
      <c r="T177" s="48"/>
      <c r="U177" s="48"/>
    </row>
    <row r="178" ht="22.5" customHeight="1" spans="1:21">
      <c r="A178" s="25" t="s">
        <v>47</v>
      </c>
      <c r="B178" s="40" t="s">
        <v>52</v>
      </c>
      <c r="C178" s="40" t="s">
        <v>51</v>
      </c>
      <c r="D178" s="34" t="s">
        <v>49</v>
      </c>
      <c r="E178" s="40" t="s">
        <v>50</v>
      </c>
      <c r="F178" s="29" t="s">
        <v>48</v>
      </c>
      <c r="G178" s="23"/>
      <c r="H178" s="30"/>
      <c r="I178" s="38"/>
      <c r="J178" s="30"/>
      <c r="K178" s="38" t="s">
        <v>53</v>
      </c>
      <c r="L178" s="38">
        <f>SUM(H164:H177,L164:L177)</f>
        <v>25</v>
      </c>
      <c r="M178" s="38">
        <f>SUM(I164:I177,M164:M177)</f>
        <v>40</v>
      </c>
      <c r="N178" s="31">
        <f>M178-L178</f>
        <v>15</v>
      </c>
      <c r="O178" s="31"/>
      <c r="P178" s="45"/>
      <c r="Q178" s="19"/>
      <c r="R178" s="19"/>
      <c r="S178" s="19"/>
      <c r="T178" s="19"/>
      <c r="U178" s="56"/>
    </row>
    <row r="179" spans="1:21">
      <c r="A179" s="25"/>
      <c r="B179" s="32" t="s">
        <v>99</v>
      </c>
      <c r="C179" s="32" t="s">
        <v>100</v>
      </c>
      <c r="D179" s="32" t="s">
        <v>99</v>
      </c>
      <c r="E179" s="33" t="s">
        <v>88</v>
      </c>
      <c r="F179" s="32" t="s">
        <v>100</v>
      </c>
      <c r="Q179" s="48"/>
      <c r="R179" s="48"/>
      <c r="S179" s="48"/>
      <c r="T179" s="48"/>
      <c r="U179" s="48"/>
    </row>
    <row r="180" ht="22.5" spans="1:21">
      <c r="A180" s="41"/>
      <c r="B180" s="42"/>
      <c r="C180" s="42"/>
      <c r="D180" s="42"/>
      <c r="E180" s="43"/>
      <c r="F180" s="42"/>
      <c r="Q180" s="48"/>
      <c r="R180" s="48"/>
      <c r="S180" s="48"/>
      <c r="T180" s="48"/>
      <c r="U180" s="48"/>
    </row>
    <row r="181" ht="22.5" customHeight="1" spans="1:21">
      <c r="A181" s="22" t="s">
        <v>104</v>
      </c>
      <c r="B181" s="22"/>
      <c r="C181" s="22"/>
      <c r="D181" s="22"/>
      <c r="E181" s="22"/>
      <c r="F181" s="22"/>
      <c r="Q181" s="48"/>
      <c r="R181" s="48"/>
      <c r="S181" s="48"/>
      <c r="T181" s="48"/>
      <c r="U181" s="51"/>
    </row>
    <row r="182" ht="22.5" spans="1:21">
      <c r="A182" s="23"/>
      <c r="B182" s="24" t="s">
        <v>1</v>
      </c>
      <c r="C182" s="25" t="s">
        <v>2</v>
      </c>
      <c r="D182" s="25" t="s">
        <v>3</v>
      </c>
      <c r="E182" s="25" t="s">
        <v>4</v>
      </c>
      <c r="F182" s="25" t="s">
        <v>5</v>
      </c>
      <c r="Q182" s="48"/>
      <c r="R182" s="48"/>
      <c r="S182" s="48"/>
      <c r="T182" s="48"/>
      <c r="U182" s="51"/>
    </row>
    <row r="183" ht="11.1" customHeight="1" spans="1:21">
      <c r="A183" s="23"/>
      <c r="B183" s="24"/>
      <c r="C183" s="25"/>
      <c r="D183" s="25"/>
      <c r="E183" s="25"/>
      <c r="F183" s="25"/>
      <c r="G183" s="26"/>
      <c r="H183" s="26"/>
      <c r="J183" s="26"/>
      <c r="K183" s="26"/>
      <c r="Q183" s="48"/>
      <c r="R183" s="48"/>
      <c r="S183" s="48"/>
      <c r="T183" s="48"/>
      <c r="U183" s="51"/>
    </row>
    <row r="184" ht="22.5" customHeight="1" spans="1:21">
      <c r="A184" s="25" t="s">
        <v>6</v>
      </c>
      <c r="B184" s="76"/>
      <c r="C184" s="76"/>
      <c r="D184" s="76"/>
      <c r="E184" s="76"/>
      <c r="F184" s="76"/>
      <c r="G184" s="30" t="s">
        <v>7</v>
      </c>
      <c r="H184" s="31">
        <f>COUNTIF(A184:F199,G184)</f>
        <v>0</v>
      </c>
      <c r="I184" s="31">
        <v>6</v>
      </c>
      <c r="J184" s="31">
        <f t="shared" ref="J184:J194" si="18">I184-H184</f>
        <v>6</v>
      </c>
      <c r="K184" s="30" t="s">
        <v>10</v>
      </c>
      <c r="L184" s="38">
        <f>COUNTIF(A184:F199,K184)</f>
        <v>0</v>
      </c>
      <c r="M184" s="38">
        <v>1</v>
      </c>
      <c r="N184" s="31">
        <f t="shared" ref="N184:N195" si="19">M184-L184</f>
        <v>1</v>
      </c>
      <c r="O184" s="31"/>
      <c r="P184" s="31"/>
      <c r="Q184" s="77" t="s">
        <v>7</v>
      </c>
      <c r="R184" s="77" t="s">
        <v>105</v>
      </c>
      <c r="S184" s="77">
        <v>17</v>
      </c>
      <c r="T184" s="12">
        <f>COUNTIF(A:F,R184)</f>
        <v>0</v>
      </c>
      <c r="U184" s="51"/>
    </row>
    <row r="185" ht="15.6" customHeight="1" spans="1:21">
      <c r="A185" s="25"/>
      <c r="B185" s="77"/>
      <c r="C185" s="77"/>
      <c r="D185" s="77"/>
      <c r="E185" s="78"/>
      <c r="F185" s="77"/>
      <c r="G185" s="30" t="s">
        <v>15</v>
      </c>
      <c r="H185" s="31">
        <f>COUNTIF(A184:F199,G185)</f>
        <v>0</v>
      </c>
      <c r="I185" s="31">
        <v>2</v>
      </c>
      <c r="J185" s="31">
        <f t="shared" si="18"/>
        <v>2</v>
      </c>
      <c r="K185" s="30" t="s">
        <v>16</v>
      </c>
      <c r="L185" s="38">
        <f>COUNTIF(A184:F199,K185)</f>
        <v>0</v>
      </c>
      <c r="M185" s="38">
        <v>2</v>
      </c>
      <c r="N185" s="31">
        <f t="shared" si="19"/>
        <v>2</v>
      </c>
      <c r="O185" s="31"/>
      <c r="P185" s="31"/>
      <c r="Q185" s="77" t="s">
        <v>9</v>
      </c>
      <c r="R185" s="77" t="s">
        <v>64</v>
      </c>
      <c r="S185" s="77">
        <v>16</v>
      </c>
      <c r="T185" s="12">
        <f>COUNTIF(A:F,R185)</f>
        <v>16</v>
      </c>
      <c r="U185" s="48"/>
    </row>
    <row r="186" ht="22.5" customHeight="1" spans="1:21">
      <c r="A186" s="25" t="s">
        <v>18</v>
      </c>
      <c r="B186" s="76"/>
      <c r="C186" s="76"/>
      <c r="D186" s="76"/>
      <c r="E186" s="76"/>
      <c r="F186" s="76"/>
      <c r="G186" s="30" t="s">
        <v>19</v>
      </c>
      <c r="H186" s="31">
        <f>COUNTIF(A184:F199,G186)</f>
        <v>0</v>
      </c>
      <c r="I186" s="31">
        <v>1</v>
      </c>
      <c r="J186" s="31">
        <f t="shared" si="18"/>
        <v>1</v>
      </c>
      <c r="K186" s="30" t="s">
        <v>20</v>
      </c>
      <c r="L186" s="38">
        <f>COUNTIF(A184:F199,K186)</f>
        <v>0</v>
      </c>
      <c r="M186" s="38">
        <v>2</v>
      </c>
      <c r="N186" s="31">
        <f t="shared" si="19"/>
        <v>2</v>
      </c>
      <c r="O186" s="31"/>
      <c r="P186" s="31"/>
      <c r="Q186" s="77" t="s">
        <v>8</v>
      </c>
      <c r="R186" s="61" t="s">
        <v>102</v>
      </c>
      <c r="S186" s="77">
        <v>0</v>
      </c>
      <c r="T186" s="12">
        <f>COUNTIF(A:F,R186)</f>
        <v>0</v>
      </c>
      <c r="U186" s="51"/>
    </row>
    <row r="187" ht="15.6" customHeight="1" spans="1:21">
      <c r="A187" s="25"/>
      <c r="B187" s="77"/>
      <c r="C187" s="78"/>
      <c r="D187" s="77"/>
      <c r="E187" s="77"/>
      <c r="F187" s="77"/>
      <c r="G187" s="30" t="s">
        <v>9</v>
      </c>
      <c r="H187" s="31">
        <f>COUNTIF(A184:F199,G187)</f>
        <v>0</v>
      </c>
      <c r="I187" s="31">
        <v>5</v>
      </c>
      <c r="J187" s="31">
        <f t="shared" si="18"/>
        <v>5</v>
      </c>
      <c r="K187" s="30" t="s">
        <v>22</v>
      </c>
      <c r="L187" s="38">
        <f>COUNTIF(A184:F199,K187)</f>
        <v>0</v>
      </c>
      <c r="M187" s="38">
        <v>1</v>
      </c>
      <c r="N187" s="31">
        <f t="shared" si="19"/>
        <v>1</v>
      </c>
      <c r="O187" s="31"/>
      <c r="P187" s="45"/>
      <c r="Q187" s="48"/>
      <c r="R187" s="48"/>
      <c r="S187" s="48"/>
      <c r="T187" s="48"/>
      <c r="U187" s="48"/>
    </row>
    <row r="188" ht="22.5" customHeight="1" spans="1:21">
      <c r="A188" s="25" t="s">
        <v>23</v>
      </c>
      <c r="B188" s="76"/>
      <c r="C188" s="76"/>
      <c r="D188" s="76"/>
      <c r="E188" s="79"/>
      <c r="F188" s="76"/>
      <c r="G188" s="30" t="s">
        <v>25</v>
      </c>
      <c r="H188" s="31">
        <f>COUNTIF(A184:F199,G188)</f>
        <v>0</v>
      </c>
      <c r="I188" s="31">
        <v>2</v>
      </c>
      <c r="J188" s="31">
        <f t="shared" si="18"/>
        <v>2</v>
      </c>
      <c r="K188" s="30" t="s">
        <v>26</v>
      </c>
      <c r="L188" s="38">
        <f>COUNTIF(A184:F199,K188)</f>
        <v>0</v>
      </c>
      <c r="M188" s="38">
        <v>1</v>
      </c>
      <c r="N188" s="31">
        <f t="shared" si="19"/>
        <v>1</v>
      </c>
      <c r="O188" s="31"/>
      <c r="P188" s="45"/>
      <c r="Q188" s="48"/>
      <c r="R188" s="48"/>
      <c r="S188" s="48"/>
      <c r="T188" s="48"/>
      <c r="U188" s="51"/>
    </row>
    <row r="189" ht="15.6" customHeight="1" spans="1:21">
      <c r="A189" s="25"/>
      <c r="B189" s="77"/>
      <c r="C189" s="77"/>
      <c r="D189" s="77"/>
      <c r="E189" s="77"/>
      <c r="F189" s="77"/>
      <c r="G189" s="30" t="s">
        <v>8</v>
      </c>
      <c r="H189" s="31">
        <f>COUNTIF(A184:F199,G189)</f>
        <v>0</v>
      </c>
      <c r="I189" s="31">
        <v>3</v>
      </c>
      <c r="J189" s="31">
        <f t="shared" si="18"/>
        <v>3</v>
      </c>
      <c r="K189" s="30" t="s">
        <v>27</v>
      </c>
      <c r="L189" s="38">
        <f>COUNTIF(A184:F199,K189)</f>
        <v>0</v>
      </c>
      <c r="M189" s="38">
        <v>1</v>
      </c>
      <c r="N189" s="31">
        <f t="shared" si="19"/>
        <v>1</v>
      </c>
      <c r="O189" s="31"/>
      <c r="P189" s="45"/>
      <c r="Q189" s="48"/>
      <c r="R189" s="48"/>
      <c r="S189" s="48"/>
      <c r="T189" s="48"/>
      <c r="U189" s="48"/>
    </row>
    <row r="190" ht="22.5" customHeight="1" spans="1:21">
      <c r="A190" s="25" t="s">
        <v>28</v>
      </c>
      <c r="B190" s="76"/>
      <c r="C190" s="14"/>
      <c r="D190" s="76"/>
      <c r="E190" s="12"/>
      <c r="F190" s="79"/>
      <c r="G190" s="30" t="s">
        <v>33</v>
      </c>
      <c r="H190" s="31">
        <f>COUNTIF(A184:F199,G190)</f>
        <v>0</v>
      </c>
      <c r="I190" s="31"/>
      <c r="J190" s="31">
        <f t="shared" si="18"/>
        <v>0</v>
      </c>
      <c r="K190" s="30" t="s">
        <v>34</v>
      </c>
      <c r="L190" s="38">
        <f>COUNTIF(A184:F199,K190)</f>
        <v>0</v>
      </c>
      <c r="M190" s="38">
        <v>1</v>
      </c>
      <c r="N190" s="31">
        <f t="shared" si="19"/>
        <v>1</v>
      </c>
      <c r="O190" s="31"/>
      <c r="P190" s="45"/>
      <c r="Q190" s="48"/>
      <c r="R190" s="48"/>
      <c r="S190" s="48"/>
      <c r="T190" s="48"/>
      <c r="U190" s="51"/>
    </row>
    <row r="191" ht="15.6" customHeight="1" spans="1:21">
      <c r="A191" s="25"/>
      <c r="B191" s="78"/>
      <c r="C191" s="77"/>
      <c r="D191" s="77"/>
      <c r="E191" s="77"/>
      <c r="F191" s="78"/>
      <c r="G191" s="30" t="s">
        <v>35</v>
      </c>
      <c r="H191" s="31">
        <f>COUNTIF(A184:F199,G191)</f>
        <v>0</v>
      </c>
      <c r="I191" s="31">
        <v>1</v>
      </c>
      <c r="J191" s="31">
        <f t="shared" si="18"/>
        <v>1</v>
      </c>
      <c r="K191" s="30" t="s">
        <v>36</v>
      </c>
      <c r="L191" s="38">
        <f>COUNTIF(A184:F199,K191)</f>
        <v>0</v>
      </c>
      <c r="M191" s="38">
        <v>1</v>
      </c>
      <c r="N191" s="31">
        <f t="shared" si="19"/>
        <v>1</v>
      </c>
      <c r="O191" s="31"/>
      <c r="P191" s="45"/>
      <c r="Q191" s="48"/>
      <c r="R191" s="48"/>
      <c r="S191" s="48"/>
      <c r="T191" s="48"/>
      <c r="U191" s="48"/>
    </row>
    <row r="192" ht="23.25" customHeight="1" spans="1:21">
      <c r="A192" s="25" t="s">
        <v>37</v>
      </c>
      <c r="B192" s="76"/>
      <c r="C192" s="79"/>
      <c r="D192" s="79"/>
      <c r="E192" s="76"/>
      <c r="F192" s="79"/>
      <c r="G192" s="30" t="s">
        <v>39</v>
      </c>
      <c r="H192" s="31">
        <f>COUNTIF(A184:F199,G192)</f>
        <v>0</v>
      </c>
      <c r="I192" s="31">
        <v>2</v>
      </c>
      <c r="J192" s="31">
        <f t="shared" si="18"/>
        <v>2</v>
      </c>
      <c r="K192" s="46" t="s">
        <v>41</v>
      </c>
      <c r="L192" s="38">
        <f>COUNTIF(A184:F199,K192)</f>
        <v>0</v>
      </c>
      <c r="M192" s="38">
        <v>1</v>
      </c>
      <c r="N192" s="31">
        <f t="shared" si="19"/>
        <v>1</v>
      </c>
      <c r="O192" s="31"/>
      <c r="P192" s="45"/>
      <c r="Q192" s="48"/>
      <c r="R192" s="48"/>
      <c r="S192" s="48"/>
      <c r="T192" s="48"/>
      <c r="U192" s="51"/>
    </row>
    <row r="193" ht="15.6" customHeight="1" spans="1:21">
      <c r="A193" s="25"/>
      <c r="B193" s="77"/>
      <c r="C193" s="77"/>
      <c r="D193" s="77"/>
      <c r="E193" s="77"/>
      <c r="F193" s="78"/>
      <c r="G193" s="30" t="s">
        <v>42</v>
      </c>
      <c r="H193" s="31">
        <f>COUNTIF(A184:F199,G193)</f>
        <v>0</v>
      </c>
      <c r="I193" s="31">
        <v>3</v>
      </c>
      <c r="J193" s="31">
        <f t="shared" si="18"/>
        <v>3</v>
      </c>
      <c r="K193" s="30" t="s">
        <v>43</v>
      </c>
      <c r="L193" s="38">
        <f>COUNTIF(A184:F199,K193)</f>
        <v>0</v>
      </c>
      <c r="M193" s="38">
        <v>1</v>
      </c>
      <c r="N193" s="31">
        <f t="shared" si="19"/>
        <v>1</v>
      </c>
      <c r="O193" s="31"/>
      <c r="P193" s="45"/>
      <c r="Q193" s="48"/>
      <c r="R193" s="48"/>
      <c r="S193" s="48"/>
      <c r="T193" s="48"/>
      <c r="U193" s="48"/>
    </row>
    <row r="194" ht="22.5" customHeight="1" spans="1:21">
      <c r="A194" s="25" t="s">
        <v>44</v>
      </c>
      <c r="B194" s="76"/>
      <c r="C194" s="76"/>
      <c r="D194" s="12"/>
      <c r="E194" s="76"/>
      <c r="F194" s="14"/>
      <c r="G194" s="30" t="s">
        <v>38</v>
      </c>
      <c r="H194" s="31">
        <f>COUNTIF(A184:F199,G194)</f>
        <v>0</v>
      </c>
      <c r="I194" s="38">
        <v>2</v>
      </c>
      <c r="J194" s="31">
        <f t="shared" si="18"/>
        <v>2</v>
      </c>
      <c r="K194" s="30" t="s">
        <v>45</v>
      </c>
      <c r="L194" s="38">
        <f>COUNTIF(A184:F199,K194)</f>
        <v>0</v>
      </c>
      <c r="M194" s="38">
        <v>1</v>
      </c>
      <c r="N194" s="31">
        <f t="shared" si="19"/>
        <v>1</v>
      </c>
      <c r="O194" s="31"/>
      <c r="P194" s="45"/>
      <c r="Q194" s="48"/>
      <c r="R194" s="48"/>
      <c r="S194" s="48"/>
      <c r="T194" s="48"/>
      <c r="U194" s="51"/>
    </row>
    <row r="195" ht="15.6" customHeight="1" spans="1:21">
      <c r="A195" s="25"/>
      <c r="B195" s="77"/>
      <c r="C195" s="77"/>
      <c r="D195" s="78"/>
      <c r="E195" s="77"/>
      <c r="F195" s="77"/>
      <c r="G195" s="30"/>
      <c r="H195" s="38"/>
      <c r="I195" s="38"/>
      <c r="J195" s="38"/>
      <c r="K195" s="30"/>
      <c r="L195" s="38">
        <f>COUNTIF(A184:F199,K195)</f>
        <v>0</v>
      </c>
      <c r="M195" s="38"/>
      <c r="N195" s="31">
        <f t="shared" si="19"/>
        <v>0</v>
      </c>
      <c r="O195" s="31"/>
      <c r="P195" s="45"/>
      <c r="Q195" s="48"/>
      <c r="R195" s="48"/>
      <c r="S195" s="48"/>
      <c r="T195" s="48"/>
      <c r="U195" s="48"/>
    </row>
    <row r="196" ht="22.5" customHeight="1" spans="1:21">
      <c r="A196" s="25" t="s">
        <v>46</v>
      </c>
      <c r="B196" s="76"/>
      <c r="C196" s="76"/>
      <c r="D196" s="76"/>
      <c r="E196" s="77"/>
      <c r="F196" s="76"/>
      <c r="G196" s="44"/>
      <c r="H196" s="30"/>
      <c r="I196" s="38"/>
      <c r="J196" s="30"/>
      <c r="K196" s="30"/>
      <c r="L196" s="38"/>
      <c r="M196" s="38"/>
      <c r="N196" s="38"/>
      <c r="O196" s="38"/>
      <c r="Q196" s="19"/>
      <c r="R196" s="19"/>
      <c r="S196" s="19"/>
      <c r="T196" s="19"/>
      <c r="U196" s="56"/>
    </row>
    <row r="197" ht="15.6" customHeight="1" spans="1:21">
      <c r="A197" s="25"/>
      <c r="B197" s="77"/>
      <c r="C197" s="77"/>
      <c r="D197" s="77"/>
      <c r="E197" s="78"/>
      <c r="F197" s="77"/>
      <c r="G197" s="30"/>
      <c r="H197" s="38"/>
      <c r="I197" s="38"/>
      <c r="J197" s="38"/>
      <c r="K197" s="38"/>
      <c r="L197" s="38"/>
      <c r="M197" s="38"/>
      <c r="N197" s="38"/>
      <c r="O197" s="38"/>
      <c r="Q197" s="48"/>
      <c r="R197" s="48"/>
      <c r="S197" s="48"/>
      <c r="T197" s="48"/>
      <c r="U197" s="48"/>
    </row>
    <row r="198" ht="22.5" customHeight="1" spans="1:21">
      <c r="A198" s="25" t="s">
        <v>47</v>
      </c>
      <c r="B198" s="79"/>
      <c r="C198" s="76"/>
      <c r="D198" s="76"/>
      <c r="E198" s="76"/>
      <c r="F198" s="12"/>
      <c r="G198" s="23"/>
      <c r="H198" s="30"/>
      <c r="I198" s="38"/>
      <c r="J198" s="30"/>
      <c r="K198" s="38" t="s">
        <v>53</v>
      </c>
      <c r="L198" s="38">
        <f>SUM(H184:H197,L184:L197)</f>
        <v>0</v>
      </c>
      <c r="M198" s="38">
        <f>SUM(I184:I197,M184:M197)</f>
        <v>40</v>
      </c>
      <c r="N198" s="31">
        <f>M198-L198</f>
        <v>40</v>
      </c>
      <c r="O198" s="31"/>
      <c r="P198" s="45"/>
      <c r="Q198" s="19"/>
      <c r="R198" s="19"/>
      <c r="S198" s="19"/>
      <c r="T198" s="19"/>
      <c r="U198" s="56"/>
    </row>
    <row r="199" spans="1:21">
      <c r="A199" s="25"/>
      <c r="B199" s="77"/>
      <c r="C199" s="78"/>
      <c r="D199" s="77"/>
      <c r="E199" s="77"/>
      <c r="F199" s="77"/>
      <c r="Q199" s="48"/>
      <c r="R199" s="48"/>
      <c r="S199" s="48"/>
      <c r="T199" s="48"/>
      <c r="U199" s="48"/>
    </row>
  </sheetData>
  <mergeCells count="136">
    <mergeCell ref="A1:F1"/>
    <mergeCell ref="A21:F21"/>
    <mergeCell ref="A41:F41"/>
    <mergeCell ref="A61:F61"/>
    <mergeCell ref="A81:F81"/>
    <mergeCell ref="A101:F101"/>
    <mergeCell ref="A121:F121"/>
    <mergeCell ref="A141:F141"/>
    <mergeCell ref="A161:F161"/>
    <mergeCell ref="A181:F181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82:A83"/>
    <mergeCell ref="A84:A85"/>
    <mergeCell ref="A86:A87"/>
    <mergeCell ref="A88:A89"/>
    <mergeCell ref="A90:A91"/>
    <mergeCell ref="A92:A93"/>
    <mergeCell ref="A94:A95"/>
    <mergeCell ref="A96:A97"/>
    <mergeCell ref="A98:A99"/>
    <mergeCell ref="A102:A103"/>
    <mergeCell ref="A104:A105"/>
    <mergeCell ref="A106:A107"/>
    <mergeCell ref="A108:A109"/>
    <mergeCell ref="A110:A111"/>
    <mergeCell ref="A112:A113"/>
    <mergeCell ref="A114:A115"/>
    <mergeCell ref="A116:A117"/>
    <mergeCell ref="A118:A119"/>
    <mergeCell ref="A122:A123"/>
    <mergeCell ref="A124:A125"/>
    <mergeCell ref="A126:A127"/>
    <mergeCell ref="A128:A129"/>
    <mergeCell ref="A130:A131"/>
    <mergeCell ref="A132:A133"/>
    <mergeCell ref="A134:A135"/>
    <mergeCell ref="A136:A137"/>
    <mergeCell ref="A138:A139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64:A165"/>
    <mergeCell ref="A166:A167"/>
    <mergeCell ref="A168:A169"/>
    <mergeCell ref="A170:A171"/>
    <mergeCell ref="A172:A173"/>
    <mergeCell ref="A174:A175"/>
    <mergeCell ref="A176:A177"/>
    <mergeCell ref="A178:A179"/>
    <mergeCell ref="A182:A183"/>
    <mergeCell ref="A184:A185"/>
    <mergeCell ref="A186:A187"/>
    <mergeCell ref="A188:A189"/>
    <mergeCell ref="A190:A191"/>
    <mergeCell ref="A192:A193"/>
    <mergeCell ref="A194:A195"/>
    <mergeCell ref="A196:A197"/>
    <mergeCell ref="A198:A199"/>
    <mergeCell ref="B2:B3"/>
    <mergeCell ref="B22:B23"/>
    <mergeCell ref="B42:B4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82:F83"/>
    <mergeCell ref="F102:F103"/>
    <mergeCell ref="F122:F123"/>
    <mergeCell ref="F142:F143"/>
    <mergeCell ref="F162:F163"/>
    <mergeCell ref="F182:F183"/>
  </mergeCells>
  <pageMargins left="1.14" right="0.94" top="0.79" bottom="0.39" header="0.51" footer="0.51"/>
  <pageSetup paperSize="9" orientation="portrait"/>
  <headerFooter alignWithMargins="0"/>
  <rowBreaks count="2" manualBreakCount="2">
    <brk id="80" max="5" man="1"/>
    <brk id="120" max="5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U19"/>
  <sheetViews>
    <sheetView tabSelected="1" topLeftCell="C1" workbookViewId="0">
      <selection activeCell="A1" sqref="A1:AS1"/>
    </sheetView>
  </sheetViews>
  <sheetFormatPr defaultColWidth="4.625" defaultRowHeight="14.25"/>
  <cols>
    <col min="1" max="1" width="2.5" style="4" hidden="1" customWidth="1"/>
    <col min="2" max="2" width="2.5" hidden="1" customWidth="1"/>
    <col min="3" max="47" width="2.5" style="5" customWidth="1"/>
    <col min="48" max="48" width="6.25" customWidth="1"/>
  </cols>
  <sheetData>
    <row r="1" ht="25.5" spans="1:47">
      <c r="A1" s="6" t="s">
        <v>106</v>
      </c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</row>
    <row r="2" ht="23.25" customHeight="1" spans="1:47">
      <c r="A2" s="8"/>
      <c r="B2" s="8"/>
      <c r="C2" s="9" t="s">
        <v>1</v>
      </c>
      <c r="D2" s="9"/>
      <c r="E2" s="9"/>
      <c r="F2" s="9"/>
      <c r="G2" s="9"/>
      <c r="H2" s="9"/>
      <c r="I2" s="9"/>
      <c r="J2" s="9"/>
      <c r="K2" s="9"/>
      <c r="L2" s="9" t="s">
        <v>2</v>
      </c>
      <c r="M2" s="9"/>
      <c r="N2" s="9"/>
      <c r="O2" s="9"/>
      <c r="P2" s="9"/>
      <c r="Q2" s="9"/>
      <c r="R2" s="9"/>
      <c r="S2" s="9"/>
      <c r="T2" s="9"/>
      <c r="U2" s="9" t="s">
        <v>3</v>
      </c>
      <c r="V2" s="9"/>
      <c r="W2" s="9"/>
      <c r="X2" s="9"/>
      <c r="Y2" s="9"/>
      <c r="Z2" s="9"/>
      <c r="AA2" s="9"/>
      <c r="AB2" s="9"/>
      <c r="AC2" s="9"/>
      <c r="AD2" s="9" t="s">
        <v>4</v>
      </c>
      <c r="AE2" s="9"/>
      <c r="AF2" s="9"/>
      <c r="AG2" s="9"/>
      <c r="AH2" s="9"/>
      <c r="AI2" s="9"/>
      <c r="AJ2" s="9"/>
      <c r="AK2" s="9"/>
      <c r="AL2" s="9"/>
      <c r="AM2" s="16" t="s">
        <v>5</v>
      </c>
      <c r="AN2" s="17"/>
      <c r="AO2" s="17"/>
      <c r="AP2" s="17"/>
      <c r="AQ2" s="17"/>
      <c r="AR2" s="17"/>
      <c r="AS2" s="17"/>
      <c r="AT2" s="17"/>
      <c r="AU2" s="17"/>
    </row>
    <row r="3" s="1" customFormat="1" ht="21.75" customHeight="1" spans="1:47">
      <c r="A3" s="8"/>
      <c r="B3" s="8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  <c r="K3" s="10">
        <v>9</v>
      </c>
      <c r="L3" s="10">
        <v>1</v>
      </c>
      <c r="M3" s="10">
        <v>2</v>
      </c>
      <c r="N3" s="10">
        <v>3</v>
      </c>
      <c r="O3" s="10">
        <v>4</v>
      </c>
      <c r="P3" s="10">
        <v>5</v>
      </c>
      <c r="Q3" s="10">
        <v>6</v>
      </c>
      <c r="R3" s="10">
        <v>7</v>
      </c>
      <c r="S3" s="10">
        <v>8</v>
      </c>
      <c r="T3" s="10">
        <v>9</v>
      </c>
      <c r="U3" s="10">
        <v>1</v>
      </c>
      <c r="V3" s="10">
        <v>2</v>
      </c>
      <c r="W3" s="10">
        <v>3</v>
      </c>
      <c r="X3" s="10">
        <v>4</v>
      </c>
      <c r="Y3" s="10">
        <v>5</v>
      </c>
      <c r="Z3" s="10">
        <v>6</v>
      </c>
      <c r="AA3" s="10">
        <v>7</v>
      </c>
      <c r="AB3" s="10">
        <v>8</v>
      </c>
      <c r="AC3" s="10">
        <v>9</v>
      </c>
      <c r="AD3" s="10">
        <v>1</v>
      </c>
      <c r="AE3" s="10">
        <v>2</v>
      </c>
      <c r="AF3" s="10">
        <v>3</v>
      </c>
      <c r="AG3" s="10">
        <v>4</v>
      </c>
      <c r="AH3" s="10">
        <v>5</v>
      </c>
      <c r="AI3" s="10">
        <v>6</v>
      </c>
      <c r="AJ3" s="10">
        <v>7</v>
      </c>
      <c r="AK3" s="10">
        <v>8</v>
      </c>
      <c r="AL3" s="10">
        <v>9</v>
      </c>
      <c r="AM3" s="10">
        <v>1</v>
      </c>
      <c r="AN3" s="10">
        <v>2</v>
      </c>
      <c r="AO3" s="10">
        <v>3</v>
      </c>
      <c r="AP3" s="10">
        <v>4</v>
      </c>
      <c r="AQ3" s="10">
        <v>5</v>
      </c>
      <c r="AR3" s="10">
        <v>6</v>
      </c>
      <c r="AS3" s="10">
        <v>7</v>
      </c>
      <c r="AT3" s="10">
        <v>8</v>
      </c>
      <c r="AU3" s="10">
        <v>9</v>
      </c>
    </row>
    <row r="4" s="2" customFormat="1" ht="45" customHeight="1" spans="1:47">
      <c r="A4" s="11" t="s">
        <v>107</v>
      </c>
      <c r="B4" s="12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</row>
    <row r="5" s="3" customFormat="1" ht="45" customHeight="1" spans="1:47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</row>
    <row r="6" s="2" customFormat="1" ht="45" customHeight="1" spans="1:47">
      <c r="A6" s="14"/>
      <c r="B6" s="12">
        <v>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 t="str">
        <f>各班课表!D26</f>
        <v>美术</v>
      </c>
      <c r="W6" s="13"/>
      <c r="X6" s="13"/>
      <c r="Y6" s="13"/>
      <c r="Z6" s="13" t="str">
        <f>各班课表!D106</f>
        <v>美术</v>
      </c>
      <c r="AA6" s="13" t="str">
        <f>各班课表!D126</f>
        <v>美术</v>
      </c>
      <c r="AB6" s="13" t="str">
        <f>各班课表!D146</f>
        <v>美术</v>
      </c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 t="str">
        <f>各班课表!F66</f>
        <v>劳动</v>
      </c>
      <c r="AQ6" s="13" t="str">
        <f>各班课表!F86</f>
        <v>美术</v>
      </c>
      <c r="AR6" s="13"/>
      <c r="AS6" s="13" t="str">
        <f>各班课表!F126</f>
        <v>美术</v>
      </c>
      <c r="AT6" s="13"/>
      <c r="AU6" s="13"/>
    </row>
    <row r="7" s="3" customFormat="1" ht="45" customHeight="1" spans="1:47">
      <c r="A7" s="14"/>
      <c r="B7" s="15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</row>
    <row r="8" s="2" customFormat="1" ht="77.1" customHeight="1" spans="1:47">
      <c r="A8" s="14"/>
      <c r="B8" s="12">
        <v>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 t="str">
        <f>各班课表!D48</f>
        <v>体健与心育</v>
      </c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 t="str">
        <f>各班课表!E168</f>
        <v>美术</v>
      </c>
      <c r="AM8" s="13"/>
      <c r="AN8" s="13"/>
      <c r="AO8" s="13"/>
      <c r="AP8" s="13"/>
      <c r="AQ8" s="13"/>
      <c r="AR8" s="13"/>
      <c r="AS8" s="13"/>
      <c r="AT8" s="13"/>
      <c r="AU8" s="13"/>
    </row>
    <row r="9" s="3" customFormat="1" ht="45" customHeight="1" spans="1:47">
      <c r="A9" s="14"/>
      <c r="B9" s="15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</row>
    <row r="10" s="2" customFormat="1" ht="75" customHeight="1" spans="1:47">
      <c r="A10" s="14"/>
      <c r="B10" s="12">
        <v>4</v>
      </c>
      <c r="C10" s="13" t="str">
        <f>各班课表!B10</f>
        <v>体健</v>
      </c>
      <c r="D10" s="13" t="str">
        <f>各班课表!B30</f>
        <v>体健</v>
      </c>
      <c r="E10" s="13" t="str">
        <f>各班课表!B50</f>
        <v>体健</v>
      </c>
      <c r="F10" s="13"/>
      <c r="G10" s="13" t="str">
        <f>各班课表!B90</f>
        <v>体健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 t="str">
        <f>各班课表!D50</f>
        <v>音乐</v>
      </c>
      <c r="X10" s="13" t="str">
        <f>各班课表!D70</f>
        <v>音乐</v>
      </c>
      <c r="Y10" s="13"/>
      <c r="Z10" s="13"/>
      <c r="AA10" s="13"/>
      <c r="AB10" s="13"/>
      <c r="AC10" s="13" t="str">
        <f>各班课表!D170</f>
        <v>劳动</v>
      </c>
      <c r="AD10" s="13" t="str">
        <f>各班课表!E10</f>
        <v>体健</v>
      </c>
      <c r="AE10" s="13"/>
      <c r="AF10" s="13" t="str">
        <f>各班课表!E50</f>
        <v>体健</v>
      </c>
      <c r="AG10" s="13" t="str">
        <f>各班课表!E70</f>
        <v>体健</v>
      </c>
      <c r="AH10" s="13" t="str">
        <f>各班课表!E90</f>
        <v>体健</v>
      </c>
      <c r="AI10" s="13"/>
      <c r="AJ10" s="13"/>
      <c r="AK10" s="13" t="str">
        <f>各班课表!E150</f>
        <v>体健</v>
      </c>
      <c r="AL10" s="13" t="str">
        <f>各班课表!E170</f>
        <v>音乐</v>
      </c>
      <c r="AM10" s="13"/>
      <c r="AN10" s="13"/>
      <c r="AO10" s="13"/>
      <c r="AP10" s="13" t="str">
        <f>各班课表!F70</f>
        <v>美术</v>
      </c>
      <c r="AQ10" s="13" t="str">
        <f>各班课表!F90</f>
        <v>音乐</v>
      </c>
      <c r="AR10" s="13"/>
      <c r="AS10" s="13" t="str">
        <f>各班课表!F130</f>
        <v>音乐</v>
      </c>
      <c r="AT10" s="13"/>
      <c r="AU10" s="13" t="str">
        <f>各班课表!F170</f>
        <v>体健</v>
      </c>
    </row>
    <row r="11" s="3" customFormat="1" ht="45" customHeight="1" spans="1:47">
      <c r="A11" s="14"/>
      <c r="B11" s="15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</row>
    <row r="12" s="2" customFormat="1" ht="78" customHeight="1" spans="1:47">
      <c r="A12" s="11" t="s">
        <v>108</v>
      </c>
      <c r="B12" s="12">
        <v>5</v>
      </c>
      <c r="C12" s="13"/>
      <c r="D12" s="13" t="str">
        <f>各班课表!B32</f>
        <v>音乐</v>
      </c>
      <c r="E12" s="13"/>
      <c r="F12" s="13"/>
      <c r="G12" s="13"/>
      <c r="H12" s="13" t="str">
        <f>各班课表!B112</f>
        <v>体健</v>
      </c>
      <c r="I12" s="13" t="str">
        <f>各班课表!B132</f>
        <v>体健</v>
      </c>
      <c r="J12" s="13" t="str">
        <f>各班课表!B152</f>
        <v>美术</v>
      </c>
      <c r="K12" s="13" t="str">
        <f>各班课表!B172</f>
        <v>体健</v>
      </c>
      <c r="L12" s="13" t="str">
        <f>各班课表!C12</f>
        <v>美术</v>
      </c>
      <c r="M12" s="13" t="str">
        <f>各班课表!C32</f>
        <v>体健</v>
      </c>
      <c r="N12" s="13" t="str">
        <f>各班课表!C52</f>
        <v>体健</v>
      </c>
      <c r="O12" s="13" t="str">
        <f>各班课表!C72</f>
        <v>体健</v>
      </c>
      <c r="P12" s="13"/>
      <c r="Q12" s="13" t="str">
        <f>各班课表!C112</f>
        <v>美术</v>
      </c>
      <c r="R12" s="13"/>
      <c r="S12" s="13"/>
      <c r="T12" s="13"/>
      <c r="U12" s="13" t="str">
        <f>各班课表!D12</f>
        <v>美术</v>
      </c>
      <c r="V12" s="13" t="str">
        <f>各班课表!D32</f>
        <v>音乐</v>
      </c>
      <c r="W12" s="13" t="str">
        <f>各班课表!D52</f>
        <v>美术</v>
      </c>
      <c r="X12" s="13" t="str">
        <f>各班课表!D72</f>
        <v>美术</v>
      </c>
      <c r="Y12" s="13" t="str">
        <f>各班课表!D92</f>
        <v>美术</v>
      </c>
      <c r="Z12" s="13" t="str">
        <f>各班课表!D112</f>
        <v>音乐</v>
      </c>
      <c r="AA12" s="13" t="str">
        <f>各班课表!D132</f>
        <v>音乐</v>
      </c>
      <c r="AB12" s="13" t="str">
        <f>各班课表!D152</f>
        <v>劳动</v>
      </c>
      <c r="AC12" s="13" t="str">
        <f>各班课表!D172</f>
        <v>美术</v>
      </c>
      <c r="AD12" s="13" t="str">
        <f>各班课表!E12</f>
        <v>音乐</v>
      </c>
      <c r="AE12" s="13"/>
      <c r="AF12" s="13" t="str">
        <f>各班课表!E52</f>
        <v>劳动</v>
      </c>
      <c r="AG12" s="13"/>
      <c r="AH12" s="13"/>
      <c r="AI12" s="13"/>
      <c r="AJ12" s="13"/>
      <c r="AK12" s="13" t="str">
        <f>各班课表!E152</f>
        <v>音乐</v>
      </c>
      <c r="AL12" s="13"/>
      <c r="AM12" s="13" t="str">
        <f>各班课表!F12</f>
        <v>体健与心育</v>
      </c>
      <c r="AN12" s="13" t="str">
        <f>各班课表!F32</f>
        <v>美术</v>
      </c>
      <c r="AO12" s="13" t="str">
        <f>各班课表!F52</f>
        <v>音乐</v>
      </c>
      <c r="AP12" s="13" t="str">
        <f>各班课表!F72</f>
        <v>音乐</v>
      </c>
      <c r="AQ12" s="13"/>
      <c r="AR12" s="13"/>
      <c r="AS12" s="13" t="str">
        <f>各班课表!F132</f>
        <v>体健</v>
      </c>
      <c r="AT12" s="13" t="str">
        <f>各班课表!F152</f>
        <v>体健</v>
      </c>
      <c r="AU12" s="13" t="str">
        <f>各班课表!F172</f>
        <v>音乐</v>
      </c>
    </row>
    <row r="13" s="3" customFormat="1" ht="45" customHeight="1" spans="1:47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</row>
    <row r="14" s="2" customFormat="1" ht="75" customHeight="1" spans="1:47">
      <c r="A14" s="14"/>
      <c r="B14" s="12">
        <v>6</v>
      </c>
      <c r="C14" s="13" t="str">
        <f>各班课表!B14</f>
        <v>音乐</v>
      </c>
      <c r="D14" s="13" t="str">
        <f>各班课表!B34</f>
        <v>劳动</v>
      </c>
      <c r="E14" s="13"/>
      <c r="F14" s="13"/>
      <c r="G14" s="13" t="str">
        <f>各班课表!B94</f>
        <v>劳动</v>
      </c>
      <c r="H14" s="13" t="str">
        <f>各班课表!B114</f>
        <v>音乐</v>
      </c>
      <c r="I14" s="13" t="str">
        <f>各班课表!B134</f>
        <v>劳动</v>
      </c>
      <c r="J14" s="13" t="str">
        <f>各班课表!B154</f>
        <v>音乐</v>
      </c>
      <c r="K14" s="13"/>
      <c r="L14" s="13" t="str">
        <f>各班课表!C14</f>
        <v>劳动</v>
      </c>
      <c r="M14" s="13"/>
      <c r="N14" s="13"/>
      <c r="O14" s="13"/>
      <c r="P14" s="13" t="str">
        <f>各班课表!C94</f>
        <v>体健</v>
      </c>
      <c r="Q14" s="13" t="str">
        <f>各班课表!C114</f>
        <v>劳动</v>
      </c>
      <c r="R14" s="13" t="str">
        <f>各班课表!C134</f>
        <v>体健与心育</v>
      </c>
      <c r="S14" s="13" t="str">
        <f>各班课表!C154</f>
        <v>体健与心育</v>
      </c>
      <c r="T14" s="13" t="str">
        <f>各班课表!C174</f>
        <v>体健</v>
      </c>
      <c r="U14" s="13" t="str">
        <f>各班课表!D14</f>
        <v>体健</v>
      </c>
      <c r="V14" s="13" t="str">
        <f>各班课表!D34</f>
        <v>体健</v>
      </c>
      <c r="W14" s="13"/>
      <c r="X14" s="13" t="str">
        <f>各班课表!D74</f>
        <v>体健</v>
      </c>
      <c r="Y14" s="13"/>
      <c r="Z14" s="13" t="str">
        <f>各班课表!D114</f>
        <v>体健</v>
      </c>
      <c r="AA14" s="13" t="str">
        <f>各班课表!D134</f>
        <v>体健</v>
      </c>
      <c r="AB14" s="13" t="str">
        <f>各班课表!D154</f>
        <v>体健</v>
      </c>
      <c r="AC14" s="13"/>
      <c r="AD14" s="13"/>
      <c r="AE14" s="13" t="str">
        <f>各班课表!E34</f>
        <v>体健与心育</v>
      </c>
      <c r="AF14" s="13"/>
      <c r="AG14" s="13" t="str">
        <f>各班课表!E74</f>
        <v>体健与心育</v>
      </c>
      <c r="AH14" s="13" t="str">
        <f>各班课表!E94</f>
        <v>音乐</v>
      </c>
      <c r="AI14" s="13" t="str">
        <f>各班课表!E114</f>
        <v>体健与心育</v>
      </c>
      <c r="AJ14" s="13"/>
      <c r="AK14" s="13"/>
      <c r="AL14" s="13" t="str">
        <f>各班课表!E174</f>
        <v>体健与心育</v>
      </c>
      <c r="AM14" s="13"/>
      <c r="AN14" s="13"/>
      <c r="AO14" s="13" t="str">
        <f>各班课表!F54</f>
        <v>美术</v>
      </c>
      <c r="AP14" s="13"/>
      <c r="AQ14" s="13" t="str">
        <f>各班课表!F94</f>
        <v>体健与心育</v>
      </c>
      <c r="AR14" s="13" t="str">
        <f>各班课表!F114</f>
        <v>体健</v>
      </c>
      <c r="AS14" s="13"/>
      <c r="AT14" s="13"/>
      <c r="AU14" s="13"/>
    </row>
    <row r="15" s="3" customFormat="1" ht="45" customHeight="1" spans="1:47">
      <c r="A15" s="14"/>
      <c r="B15" s="15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</row>
    <row r="16" s="2" customFormat="1" ht="45" customHeight="1" spans="1:47">
      <c r="A16" s="14"/>
      <c r="B16" s="12">
        <v>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</row>
    <row r="17" s="3" customFormat="1" ht="45" customHeight="1" spans="1:47">
      <c r="A17" s="14"/>
      <c r="B17" s="15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</row>
    <row r="18" ht="45" customHeight="1" spans="1:47">
      <c r="A18" s="14"/>
      <c r="B18" s="12">
        <v>8</v>
      </c>
      <c r="C18" s="13"/>
      <c r="D18" s="13"/>
      <c r="E18" s="13"/>
      <c r="F18" s="13"/>
      <c r="G18" s="13"/>
      <c r="H18" s="13"/>
      <c r="I18" s="13"/>
      <c r="J18" s="13" t="str">
        <f>各班课表!B158</f>
        <v>足球</v>
      </c>
      <c r="K18" s="13"/>
      <c r="L18" s="13" t="str">
        <f>各班课表!C18</f>
        <v>足球</v>
      </c>
      <c r="M18" s="13"/>
      <c r="N18" s="13"/>
      <c r="O18" s="13" t="str">
        <f>各班课表!C78</f>
        <v>足球</v>
      </c>
      <c r="P18" s="13"/>
      <c r="Q18" s="13" t="str">
        <f>各班课表!C118</f>
        <v>足球</v>
      </c>
      <c r="R18" s="13"/>
      <c r="S18" s="13"/>
      <c r="T18" s="13"/>
      <c r="U18" s="13"/>
      <c r="V18" s="13"/>
      <c r="W18" s="13"/>
      <c r="X18" s="13"/>
      <c r="Y18" s="13" t="str">
        <f>各班课表!D98</f>
        <v>足球</v>
      </c>
      <c r="Z18" s="13"/>
      <c r="AA18" s="13"/>
      <c r="AB18" s="13"/>
      <c r="AC18" s="13" t="str">
        <f>各班课表!D178</f>
        <v>足球</v>
      </c>
      <c r="AD18" s="13"/>
      <c r="AE18" s="13"/>
      <c r="AF18" s="13"/>
      <c r="AG18" s="13"/>
      <c r="AH18" s="13"/>
      <c r="AI18" s="13"/>
      <c r="AJ18" s="13" t="str">
        <f>各班课表!E138</f>
        <v>足球</v>
      </c>
      <c r="AK18" s="13"/>
      <c r="AL18" s="13"/>
      <c r="AM18" s="13"/>
      <c r="AN18" s="13" t="str">
        <f>各班课表!F38</f>
        <v>足球</v>
      </c>
      <c r="AO18" s="13" t="str">
        <f>各班课表!F58</f>
        <v>足球</v>
      </c>
      <c r="AP18" s="13"/>
      <c r="AQ18" s="13"/>
      <c r="AR18" s="13"/>
      <c r="AS18" s="13"/>
      <c r="AT18" s="13"/>
      <c r="AU18" s="13"/>
    </row>
    <row r="19" ht="45" customHeight="1" spans="1:47">
      <c r="A19" s="14"/>
      <c r="B19" s="15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</row>
  </sheetData>
  <protectedRanges>
    <protectedRange sqref="AD2:AL19 C2:K19 L2:T19 U2:AC19 AM2:AU19" name="区域1"/>
  </protectedRanges>
  <mergeCells count="17">
    <mergeCell ref="A1:AS1"/>
    <mergeCell ref="C2:K2"/>
    <mergeCell ref="L2:T2"/>
    <mergeCell ref="U2:AC2"/>
    <mergeCell ref="AD2:AL2"/>
    <mergeCell ref="AM2:AU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67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A6"/>
  <sheetViews>
    <sheetView workbookViewId="0">
      <selection activeCell="P8" sqref="P8"/>
    </sheetView>
  </sheetViews>
  <sheetFormatPr defaultColWidth="9" defaultRowHeight="14.25" outlineLevelRow="5"/>
  <cols>
    <col min="3" max="7" width="16.125" customWidth="1"/>
  </cols>
  <sheetData>
    <row r="4" ht="27" customHeight="1"/>
    <row r="5" ht="33" customHeight="1"/>
    <row r="6" ht="33" customHeight="1"/>
  </sheetData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1" rangeCreator="" othersAccessPermission="edit"/>
  </rangeList>
  <rangeList sheetStid="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各班课表</vt:lpstr>
      <vt:lpstr>总功课表 (竖)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2001-12-31T08:29:00Z</dcterms:created>
  <cp:lastPrinted>2023-02-10T06:40:00Z</cp:lastPrinted>
  <dcterms:modified xsi:type="dcterms:W3CDTF">2025-02-18T09:26:25Z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0856F0F9F6FE46999F6113ACE6A3D6D0_13</vt:lpwstr>
  </property>
</Properties>
</file>