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1"/>
  </bookViews>
  <sheets>
    <sheet name="各班课表" sheetId="1" r:id="rId1"/>
    <sheet name="总功课表 (竖)" sheetId="8" r:id="rId2"/>
  </sheets>
  <externalReferences>
    <externalReference r:id="rId4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<sst xmlns="http://schemas.openxmlformats.org/spreadsheetml/2006/main" count="948" uniqueCount="89">
  <si>
    <r>
      <rPr>
        <sz val="18"/>
        <rFont val="宋体"/>
        <charset val="134"/>
      </rPr>
      <t xml:space="preserve"> 五（1）班功课表</t>
    </r>
    <r>
      <rPr>
        <sz val="16"/>
        <rFont val="宋体"/>
        <charset val="134"/>
      </rPr>
      <t xml:space="preserve">           </t>
    </r>
  </si>
  <si>
    <r>
      <rPr>
        <b/>
        <sz val="18"/>
        <rFont val="宋体"/>
        <charset val="134"/>
      </rPr>
      <t xml:space="preserve"> 外班功课表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</si>
  <si>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t>星期一</t>
  </si>
  <si>
    <t>星期二</t>
  </si>
  <si>
    <t>星期三</t>
  </si>
  <si>
    <t>星期四</t>
  </si>
  <si>
    <t>星期五</t>
  </si>
  <si>
    <t>第一节</t>
  </si>
  <si>
    <t>数学</t>
  </si>
  <si>
    <t>英语</t>
  </si>
  <si>
    <t>语文</t>
  </si>
  <si>
    <t>饶思琦</t>
  </si>
  <si>
    <t>黄友斌</t>
  </si>
  <si>
    <t>洪琪琪</t>
  </si>
  <si>
    <t>二1梦</t>
  </si>
  <si>
    <t>第二节</t>
  </si>
  <si>
    <t>信息技术</t>
  </si>
  <si>
    <t>美术</t>
  </si>
  <si>
    <t>道法（红文）</t>
  </si>
  <si>
    <t>第三节</t>
  </si>
  <si>
    <t>第四节</t>
  </si>
  <si>
    <t>班队会</t>
  </si>
  <si>
    <t>体健（心育）</t>
  </si>
  <si>
    <t>体健</t>
  </si>
  <si>
    <t>音乐</t>
  </si>
  <si>
    <t>第五节</t>
  </si>
  <si>
    <t>劳动</t>
  </si>
  <si>
    <t>科学</t>
  </si>
  <si>
    <t>书法</t>
  </si>
  <si>
    <t>第六节</t>
  </si>
  <si>
    <t>体健（足球）</t>
  </si>
  <si>
    <t>道法</t>
  </si>
  <si>
    <t>詹金波</t>
  </si>
  <si>
    <t>彭丽华</t>
  </si>
  <si>
    <t>第七节</t>
  </si>
  <si>
    <t>辅导</t>
  </si>
  <si>
    <t>第八节</t>
  </si>
  <si>
    <t>下棋</t>
  </si>
  <si>
    <t>课外阅读</t>
  </si>
  <si>
    <t>讲故事</t>
  </si>
  <si>
    <t>红歌</t>
  </si>
  <si>
    <t>托管（足球）</t>
  </si>
  <si>
    <r>
      <rPr>
        <sz val="18"/>
        <rFont val="宋体"/>
        <charset val="134"/>
      </rPr>
      <t xml:space="preserve"> 五（2）班功课表</t>
    </r>
    <r>
      <rPr>
        <sz val="16"/>
        <rFont val="宋体"/>
        <charset val="134"/>
      </rPr>
      <t xml:space="preserve">           </t>
    </r>
  </si>
  <si>
    <r>
      <rPr>
        <b/>
        <sz val="18"/>
        <rFont val="宋体"/>
        <charset val="134"/>
      </rPr>
      <t>外班功课表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</si>
  <si>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t>欧阳萍</t>
  </si>
  <si>
    <t>万美娜</t>
  </si>
  <si>
    <t>张娴</t>
  </si>
  <si>
    <t>语文(书法）</t>
  </si>
  <si>
    <t>二2梦</t>
  </si>
  <si>
    <t>二8音</t>
  </si>
  <si>
    <t>班会</t>
  </si>
  <si>
    <r>
      <rPr>
        <sz val="18"/>
        <rFont val="宋体"/>
        <charset val="134"/>
      </rPr>
      <t>五（3）班功课表</t>
    </r>
    <r>
      <rPr>
        <sz val="16"/>
        <rFont val="宋体"/>
        <charset val="134"/>
      </rPr>
      <t xml:space="preserve">          </t>
    </r>
  </si>
  <si>
    <t>曹小芹</t>
  </si>
  <si>
    <t>杨勇华</t>
  </si>
  <si>
    <t>黄美琴</t>
  </si>
  <si>
    <t>万文华</t>
  </si>
  <si>
    <t>余华星</t>
  </si>
  <si>
    <r>
      <rPr>
        <sz val="18"/>
        <rFont val="宋体"/>
        <charset val="134"/>
      </rPr>
      <t>五（4）班功课表</t>
    </r>
    <r>
      <rPr>
        <sz val="16"/>
        <rFont val="宋体"/>
        <charset val="134"/>
      </rPr>
      <t xml:space="preserve">         </t>
    </r>
  </si>
  <si>
    <t>于彩霞</t>
  </si>
  <si>
    <t>吕燕</t>
  </si>
  <si>
    <t>班队</t>
  </si>
  <si>
    <t>语文（书法）</t>
  </si>
  <si>
    <t>二6托</t>
  </si>
  <si>
    <t xml:space="preserve">五（5）班功课表          </t>
  </si>
  <si>
    <t>曹甜甜</t>
  </si>
  <si>
    <t>李红霞</t>
  </si>
  <si>
    <t>梦二3</t>
  </si>
  <si>
    <t xml:space="preserve">五（6）班功课表          </t>
  </si>
  <si>
    <t>杨秀知</t>
  </si>
  <si>
    <t>尹知玲</t>
  </si>
  <si>
    <t>语文(书法)</t>
  </si>
  <si>
    <t>二8美</t>
  </si>
  <si>
    <t>托管(足球）</t>
  </si>
  <si>
    <t>五3托管</t>
  </si>
  <si>
    <r>
      <rPr>
        <sz val="18"/>
        <rFont val="宋体"/>
        <charset val="134"/>
      </rPr>
      <t>五（7）班功课表</t>
    </r>
    <r>
      <rPr>
        <sz val="16"/>
        <rFont val="宋体"/>
        <charset val="134"/>
      </rPr>
      <t xml:space="preserve">          </t>
    </r>
  </si>
  <si>
    <t>胡伟青</t>
  </si>
  <si>
    <t>宋子波</t>
  </si>
  <si>
    <t>梦二4</t>
  </si>
  <si>
    <t>二7美</t>
  </si>
  <si>
    <r>
      <rPr>
        <sz val="18"/>
        <rFont val="宋体"/>
        <charset val="134"/>
      </rPr>
      <t>五（8）班功课表</t>
    </r>
    <r>
      <rPr>
        <sz val="16"/>
        <rFont val="宋体"/>
        <charset val="134"/>
      </rPr>
      <t xml:space="preserve">          </t>
    </r>
  </si>
  <si>
    <t>三8梦</t>
  </si>
  <si>
    <t>余腾</t>
  </si>
  <si>
    <t>陈震</t>
  </si>
  <si>
    <r>
      <rPr>
        <sz val="18"/>
        <rFont val="宋体"/>
        <charset val="134"/>
      </rPr>
      <t>四（9）班功课表</t>
    </r>
    <r>
      <rPr>
        <sz val="16"/>
        <rFont val="宋体"/>
        <charset val="134"/>
      </rPr>
      <t xml:space="preserve">          </t>
    </r>
  </si>
  <si>
    <r>
      <rPr>
        <b/>
        <sz val="18"/>
        <rFont val="宋体"/>
        <charset val="134"/>
      </rPr>
      <t>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</si>
  <si>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r>
      <rPr>
        <sz val="18"/>
        <rFont val="宋体"/>
        <charset val="134"/>
      </rPr>
      <t>四（10）班功课表</t>
    </r>
    <r>
      <rPr>
        <sz val="16"/>
        <rFont val="宋体"/>
        <charset val="134"/>
      </rPr>
      <t xml:space="preserve">          </t>
    </r>
  </si>
  <si>
    <t>五年级总功课表     202409</t>
  </si>
  <si>
    <t>上
午</t>
  </si>
  <si>
    <t>下
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</si>
</sst>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u/>
      <sz val="20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8"/>
      <color rgb="FF000000"/>
      <name val="宋体"/>
      <charset val="134"/>
    </font>
    <font>
      <sz val="18"/>
      <color rgb="FFFF0201"/>
      <name val="宋体"/>
      <charset val="134"/>
    </font>
    <font>
      <sz val="12"/>
      <color rgb="FF000000"/>
      <name val="宋体"/>
      <charset val="134"/>
    </font>
    <font>
      <sz val="12"/>
      <color rgb="FFFF0201"/>
      <name val="宋体"/>
      <charset val="134"/>
    </font>
    <font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8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000000"/>
      <name val="微软雅黑"/>
      <charset val="134"/>
    </font>
    <font>
      <sz val="16"/>
      <name val="宋体"/>
      <charset val="134"/>
    </font>
    <font>
      <sz val="11"/>
      <color rgb="FF000000"/>
      <name val="宋体"/>
      <charset val="134"/>
    </font>
    <font>
      <sz val="14"/>
      <color rgb="FFFF0000"/>
      <name val="宋体"/>
      <charset val="134"/>
    </font>
    <font>
      <sz val="10"/>
      <color rgb="FF000000"/>
      <name val="宋体"/>
      <charset val="134"/>
    </font>
    <font>
      <sz val="12"/>
      <color rgb="FF0D0D0D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6"/>
      <color rgb="FFFF0000"/>
      <name val="宋体"/>
      <charset val="134"/>
    </font>
    <font>
      <b/>
      <sz val="12"/>
      <color rgb="FFFF0000"/>
      <name val="宋体"/>
      <charset val="134"/>
    </font>
    <font>
      <b/>
      <sz val="18"/>
      <color rgb="FFFF0000"/>
      <name val="宋体"/>
      <charset val="134"/>
    </font>
    <font>
      <b/>
      <sz val="12"/>
      <color theme="9" tint="-0.499985"/>
      <name val="宋体"/>
      <charset val="134"/>
    </font>
    <font>
      <sz val="14"/>
      <color rgb="FF000000"/>
      <name val="宋体"/>
      <charset val="134"/>
    </font>
    <font>
      <sz val="1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2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31" applyNumberFormat="0" applyAlignment="0" applyProtection="0">
      <alignment vertical="center"/>
    </xf>
    <xf numFmtId="0" fontId="42" fillId="5" borderId="32" applyNumberFormat="0" applyAlignment="0" applyProtection="0">
      <alignment vertical="center"/>
    </xf>
    <xf numFmtId="0" fontId="43" fillId="5" borderId="31" applyNumberFormat="0" applyAlignment="0" applyProtection="0">
      <alignment vertical="center"/>
    </xf>
    <xf numFmtId="0" fontId="44" fillId="6" borderId="33" applyNumberFormat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Alignment="1" applyProtection="1">
      <alignment vertical="center" textRotation="255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255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textRotation="255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Protection="1">
      <alignment vertical="center"/>
    </xf>
    <xf numFmtId="0" fontId="2" fillId="0" borderId="3" xfId="0" applyFont="1" applyFill="1" applyBorder="1" applyAlignment="1" applyProtection="1">
      <alignment horizontal="center" vertical="center" textRotation="255" wrapText="1"/>
    </xf>
    <xf numFmtId="0" fontId="2" fillId="2" borderId="3" xfId="0" applyFont="1" applyFill="1" applyBorder="1" applyAlignment="1" applyProtection="1">
      <alignment horizontal="center" vertical="center" textRotation="255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1" xfId="0" applyFont="1" applyBorder="1" applyProtection="1">
      <alignment vertical="center"/>
    </xf>
    <xf numFmtId="0" fontId="0" fillId="0" borderId="2" xfId="0" applyFont="1" applyBorder="1" applyProtection="1">
      <alignment vertical="center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6" fillId="0" borderId="3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16" fillId="0" borderId="3" xfId="0" applyFont="1" applyBorder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2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2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0" fontId="31" fillId="0" borderId="3" xfId="0" applyFont="1" applyBorder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6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45720</xdr:colOff>
      <xdr:row>1</xdr:row>
      <xdr:rowOff>30480</xdr:rowOff>
    </xdr:from>
    <xdr:to>
      <xdr:col>1</xdr:col>
      <xdr:colOff>0</xdr:colOff>
      <xdr:row>1</xdr:row>
      <xdr:rowOff>251460</xdr:rowOff>
    </xdr:to>
    <xdr:cxnSp>
      <xdr:nvCxnSpPr>
        <xdr:cNvPr id="49173" name="直接连接符 2"/>
        <xdr:cNvCxnSpPr>
          <a:cxnSpLocks noChangeShapeType="1"/>
        </xdr:cNvCxnSpPr>
      </xdr:nvCxnSpPr>
      <xdr:spPr>
        <a:xfrm>
          <a:off x="45720" y="360680"/>
          <a:ext cx="769620" cy="22098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1</xdr:row>
      <xdr:rowOff>30480</xdr:rowOff>
    </xdr:from>
    <xdr:to>
      <xdr:col>0</xdr:col>
      <xdr:colOff>556260</xdr:colOff>
      <xdr:row>3</xdr:row>
      <xdr:rowOff>0</xdr:rowOff>
    </xdr:to>
    <xdr:cxnSp>
      <xdr:nvCxnSpPr>
        <xdr:cNvPr id="49174" name="直接连接符 4"/>
        <xdr:cNvCxnSpPr>
          <a:cxnSpLocks noChangeShapeType="1"/>
        </xdr:cNvCxnSpPr>
      </xdr:nvCxnSpPr>
      <xdr:spPr>
        <a:xfrm>
          <a:off x="30480" y="360680"/>
          <a:ext cx="525780" cy="30099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0</xdr:row>
      <xdr:rowOff>381635</xdr:rowOff>
    </xdr:from>
    <xdr:to>
      <xdr:col>1</xdr:col>
      <xdr:colOff>60512</xdr:colOff>
      <xdr:row>1</xdr:row>
      <xdr:rowOff>152400</xdr:rowOff>
    </xdr:to>
    <xdr:sp>
      <xdr:nvSpPr>
        <xdr:cNvPr id="2" name="TextBox 13"/>
        <xdr:cNvSpPr txBox="1"/>
      </xdr:nvSpPr>
      <xdr:spPr>
        <a:xfrm>
          <a:off x="431165" y="330200"/>
          <a:ext cx="444500" cy="15240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1</xdr:row>
      <xdr:rowOff>208915</xdr:rowOff>
    </xdr:from>
    <xdr:to>
      <xdr:col>0</xdr:col>
      <xdr:colOff>756920</xdr:colOff>
      <xdr:row>3</xdr:row>
      <xdr:rowOff>17780</xdr:rowOff>
    </xdr:to>
    <xdr:sp>
      <xdr:nvSpPr>
        <xdr:cNvPr id="3" name="TextBox 15"/>
        <xdr:cNvSpPr txBox="1"/>
      </xdr:nvSpPr>
      <xdr:spPr>
        <a:xfrm>
          <a:off x="330200" y="539115"/>
          <a:ext cx="426720" cy="14033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1</xdr:row>
      <xdr:rowOff>164465</xdr:rowOff>
    </xdr:from>
    <xdr:to>
      <xdr:col>0</xdr:col>
      <xdr:colOff>315595</xdr:colOff>
      <xdr:row>3</xdr:row>
      <xdr:rowOff>187325</xdr:rowOff>
    </xdr:to>
    <xdr:sp>
      <xdr:nvSpPr>
        <xdr:cNvPr id="4" name="TextBox 16"/>
        <xdr:cNvSpPr txBox="1"/>
      </xdr:nvSpPr>
      <xdr:spPr>
        <a:xfrm>
          <a:off x="25400" y="494665"/>
          <a:ext cx="290195" cy="35433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21</xdr:row>
      <xdr:rowOff>0</xdr:rowOff>
    </xdr:from>
    <xdr:to>
      <xdr:col>1</xdr:col>
      <xdr:colOff>0</xdr:colOff>
      <xdr:row>22</xdr:row>
      <xdr:rowOff>0</xdr:rowOff>
    </xdr:to>
    <xdr:cxnSp>
      <xdr:nvCxnSpPr>
        <xdr:cNvPr id="49178" name="直接连接符 11"/>
        <xdr:cNvCxnSpPr>
          <a:cxnSpLocks noChangeShapeType="1"/>
        </xdr:cNvCxnSpPr>
      </xdr:nvCxnSpPr>
      <xdr:spPr>
        <a:xfrm>
          <a:off x="45720" y="5189855"/>
          <a:ext cx="769620" cy="28575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21</xdr:row>
      <xdr:rowOff>0</xdr:rowOff>
    </xdr:from>
    <xdr:to>
      <xdr:col>0</xdr:col>
      <xdr:colOff>556260</xdr:colOff>
      <xdr:row>23</xdr:row>
      <xdr:rowOff>0</xdr:rowOff>
    </xdr:to>
    <xdr:cxnSp>
      <xdr:nvCxnSpPr>
        <xdr:cNvPr id="49179" name="直接连接符 12"/>
        <xdr:cNvCxnSpPr>
          <a:cxnSpLocks noChangeShapeType="1"/>
        </xdr:cNvCxnSpPr>
      </xdr:nvCxnSpPr>
      <xdr:spPr>
        <a:xfrm>
          <a:off x="30480" y="5189855"/>
          <a:ext cx="525780" cy="46672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21</xdr:row>
      <xdr:rowOff>0</xdr:rowOff>
    </xdr:from>
    <xdr:to>
      <xdr:col>1</xdr:col>
      <xdr:colOff>68187</xdr:colOff>
      <xdr:row>21</xdr:row>
      <xdr:rowOff>215265</xdr:rowOff>
    </xdr:to>
    <xdr:sp>
      <xdr:nvSpPr>
        <xdr:cNvPr id="5" name="TextBox 14"/>
        <xdr:cNvSpPr txBox="1"/>
      </xdr:nvSpPr>
      <xdr:spPr>
        <a:xfrm>
          <a:off x="431165" y="5189855"/>
          <a:ext cx="452120" cy="21526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21</xdr:row>
      <xdr:rowOff>177165</xdr:rowOff>
    </xdr:from>
    <xdr:to>
      <xdr:col>0</xdr:col>
      <xdr:colOff>756920</xdr:colOff>
      <xdr:row>22</xdr:row>
      <xdr:rowOff>101600</xdr:rowOff>
    </xdr:to>
    <xdr:sp>
      <xdr:nvSpPr>
        <xdr:cNvPr id="6" name="TextBox 17"/>
        <xdr:cNvSpPr txBox="1"/>
      </xdr:nvSpPr>
      <xdr:spPr>
        <a:xfrm>
          <a:off x="330200" y="5367020"/>
          <a:ext cx="426720" cy="21018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21</xdr:row>
      <xdr:rowOff>127000</xdr:rowOff>
    </xdr:from>
    <xdr:to>
      <xdr:col>0</xdr:col>
      <xdr:colOff>315595</xdr:colOff>
      <xdr:row>23</xdr:row>
      <xdr:rowOff>51435</xdr:rowOff>
    </xdr:to>
    <xdr:sp>
      <xdr:nvSpPr>
        <xdr:cNvPr id="7" name="TextBox 18"/>
        <xdr:cNvSpPr txBox="1"/>
      </xdr:nvSpPr>
      <xdr:spPr>
        <a:xfrm>
          <a:off x="25400" y="5316855"/>
          <a:ext cx="290195" cy="39116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81</xdr:row>
      <xdr:rowOff>30480</xdr:rowOff>
    </xdr:from>
    <xdr:to>
      <xdr:col>1</xdr:col>
      <xdr:colOff>0</xdr:colOff>
      <xdr:row>82</xdr:row>
      <xdr:rowOff>0</xdr:rowOff>
    </xdr:to>
    <xdr:cxnSp>
      <xdr:nvCxnSpPr>
        <xdr:cNvPr id="49183" name="直接连接符 2"/>
        <xdr:cNvCxnSpPr>
          <a:cxnSpLocks noChangeShapeType="1"/>
        </xdr:cNvCxnSpPr>
      </xdr:nvCxnSpPr>
      <xdr:spPr>
        <a:xfrm>
          <a:off x="45720" y="19960590"/>
          <a:ext cx="769620" cy="20764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81</xdr:row>
      <xdr:rowOff>30480</xdr:rowOff>
    </xdr:from>
    <xdr:to>
      <xdr:col>0</xdr:col>
      <xdr:colOff>556260</xdr:colOff>
      <xdr:row>83</xdr:row>
      <xdr:rowOff>0</xdr:rowOff>
    </xdr:to>
    <xdr:cxnSp>
      <xdr:nvCxnSpPr>
        <xdr:cNvPr id="49184" name="直接连接符 4"/>
        <xdr:cNvCxnSpPr>
          <a:cxnSpLocks noChangeShapeType="1"/>
        </xdr:cNvCxnSpPr>
      </xdr:nvCxnSpPr>
      <xdr:spPr>
        <a:xfrm>
          <a:off x="30480" y="19960590"/>
          <a:ext cx="525780" cy="38862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81</xdr:row>
      <xdr:rowOff>0</xdr:rowOff>
    </xdr:from>
    <xdr:to>
      <xdr:col>1</xdr:col>
      <xdr:colOff>60512</xdr:colOff>
      <xdr:row>83</xdr:row>
      <xdr:rowOff>215267</xdr:rowOff>
    </xdr:to>
    <xdr:sp>
      <xdr:nvSpPr>
        <xdr:cNvPr id="8" name="TextBox 13"/>
        <xdr:cNvSpPr txBox="1"/>
      </xdr:nvSpPr>
      <xdr:spPr>
        <a:xfrm>
          <a:off x="431165" y="19930110"/>
          <a:ext cx="444500" cy="63436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81</xdr:row>
      <xdr:rowOff>215900</xdr:rowOff>
    </xdr:from>
    <xdr:to>
      <xdr:col>0</xdr:col>
      <xdr:colOff>756920</xdr:colOff>
      <xdr:row>82</xdr:row>
      <xdr:rowOff>127002</xdr:rowOff>
    </xdr:to>
    <xdr:sp>
      <xdr:nvSpPr>
        <xdr:cNvPr id="9" name="TextBox 15"/>
        <xdr:cNvSpPr txBox="1"/>
      </xdr:nvSpPr>
      <xdr:spPr>
        <a:xfrm>
          <a:off x="330200" y="20146010"/>
          <a:ext cx="426720" cy="1492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81</xdr:row>
      <xdr:rowOff>172085</xdr:rowOff>
    </xdr:from>
    <xdr:to>
      <xdr:col>0</xdr:col>
      <xdr:colOff>315595</xdr:colOff>
      <xdr:row>83</xdr:row>
      <xdr:rowOff>113754</xdr:rowOff>
    </xdr:to>
    <xdr:sp>
      <xdr:nvSpPr>
        <xdr:cNvPr id="10" name="TextBox 16"/>
        <xdr:cNvSpPr txBox="1"/>
      </xdr:nvSpPr>
      <xdr:spPr>
        <a:xfrm>
          <a:off x="25400" y="20102195"/>
          <a:ext cx="290195" cy="36068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100</xdr:row>
      <xdr:rowOff>0</xdr:rowOff>
    </xdr:from>
    <xdr:to>
      <xdr:col>1</xdr:col>
      <xdr:colOff>0</xdr:colOff>
      <xdr:row>101</xdr:row>
      <xdr:rowOff>0</xdr:rowOff>
    </xdr:to>
    <xdr:cxnSp>
      <xdr:nvCxnSpPr>
        <xdr:cNvPr id="49188" name="直接连接符 11"/>
        <xdr:cNvCxnSpPr>
          <a:cxnSpLocks noChangeShapeType="1"/>
        </xdr:cNvCxnSpPr>
      </xdr:nvCxnSpPr>
      <xdr:spPr>
        <a:xfrm>
          <a:off x="45720" y="24385905"/>
          <a:ext cx="769620" cy="23812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100</xdr:row>
      <xdr:rowOff>0</xdr:rowOff>
    </xdr:from>
    <xdr:to>
      <xdr:col>0</xdr:col>
      <xdr:colOff>556260</xdr:colOff>
      <xdr:row>102</xdr:row>
      <xdr:rowOff>0</xdr:rowOff>
    </xdr:to>
    <xdr:cxnSp>
      <xdr:nvCxnSpPr>
        <xdr:cNvPr id="49189" name="直接连接符 12"/>
        <xdr:cNvCxnSpPr>
          <a:cxnSpLocks noChangeShapeType="1"/>
        </xdr:cNvCxnSpPr>
      </xdr:nvCxnSpPr>
      <xdr:spPr>
        <a:xfrm>
          <a:off x="30480" y="24385905"/>
          <a:ext cx="525780" cy="41910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100</xdr:row>
      <xdr:rowOff>0</xdr:rowOff>
    </xdr:from>
    <xdr:to>
      <xdr:col>1</xdr:col>
      <xdr:colOff>68187</xdr:colOff>
      <xdr:row>100</xdr:row>
      <xdr:rowOff>210356</xdr:rowOff>
    </xdr:to>
    <xdr:sp>
      <xdr:nvSpPr>
        <xdr:cNvPr id="11" name="TextBox 14"/>
        <xdr:cNvSpPr txBox="1"/>
      </xdr:nvSpPr>
      <xdr:spPr>
        <a:xfrm>
          <a:off x="431165" y="24385905"/>
          <a:ext cx="452120" cy="21018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100</xdr:row>
      <xdr:rowOff>177800</xdr:rowOff>
    </xdr:from>
    <xdr:to>
      <xdr:col>0</xdr:col>
      <xdr:colOff>756920</xdr:colOff>
      <xdr:row>101</xdr:row>
      <xdr:rowOff>152398</xdr:rowOff>
    </xdr:to>
    <xdr:sp>
      <xdr:nvSpPr>
        <xdr:cNvPr id="12" name="TextBox 17"/>
        <xdr:cNvSpPr txBox="1"/>
      </xdr:nvSpPr>
      <xdr:spPr>
        <a:xfrm>
          <a:off x="330200" y="24563705"/>
          <a:ext cx="426720" cy="2120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100</xdr:row>
      <xdr:rowOff>135255</xdr:rowOff>
    </xdr:from>
    <xdr:to>
      <xdr:col>0</xdr:col>
      <xdr:colOff>315595</xdr:colOff>
      <xdr:row>102</xdr:row>
      <xdr:rowOff>101643</xdr:rowOff>
    </xdr:to>
    <xdr:sp>
      <xdr:nvSpPr>
        <xdr:cNvPr id="13" name="TextBox 18"/>
        <xdr:cNvSpPr txBox="1"/>
      </xdr:nvSpPr>
      <xdr:spPr>
        <a:xfrm>
          <a:off x="25400" y="24521160"/>
          <a:ext cx="290195" cy="38544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120</xdr:row>
      <xdr:rowOff>30480</xdr:rowOff>
    </xdr:from>
    <xdr:to>
      <xdr:col>1</xdr:col>
      <xdr:colOff>0</xdr:colOff>
      <xdr:row>121</xdr:row>
      <xdr:rowOff>0</xdr:rowOff>
    </xdr:to>
    <xdr:cxnSp>
      <xdr:nvCxnSpPr>
        <xdr:cNvPr id="49193" name="直接连接符 2"/>
        <xdr:cNvCxnSpPr>
          <a:cxnSpLocks noChangeShapeType="1"/>
        </xdr:cNvCxnSpPr>
      </xdr:nvCxnSpPr>
      <xdr:spPr>
        <a:xfrm>
          <a:off x="45720" y="29131260"/>
          <a:ext cx="769620" cy="20764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120</xdr:row>
      <xdr:rowOff>30480</xdr:rowOff>
    </xdr:from>
    <xdr:to>
      <xdr:col>0</xdr:col>
      <xdr:colOff>556260</xdr:colOff>
      <xdr:row>122</xdr:row>
      <xdr:rowOff>0</xdr:rowOff>
    </xdr:to>
    <xdr:cxnSp>
      <xdr:nvCxnSpPr>
        <xdr:cNvPr id="49194" name="直接连接符 4"/>
        <xdr:cNvCxnSpPr>
          <a:cxnSpLocks noChangeShapeType="1"/>
        </xdr:cNvCxnSpPr>
      </xdr:nvCxnSpPr>
      <xdr:spPr>
        <a:xfrm>
          <a:off x="30480" y="29131260"/>
          <a:ext cx="525780" cy="38862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120</xdr:row>
      <xdr:rowOff>0</xdr:rowOff>
    </xdr:from>
    <xdr:to>
      <xdr:col>1</xdr:col>
      <xdr:colOff>60512</xdr:colOff>
      <xdr:row>122</xdr:row>
      <xdr:rowOff>215265</xdr:rowOff>
    </xdr:to>
    <xdr:sp>
      <xdr:nvSpPr>
        <xdr:cNvPr id="14" name="TextBox 13"/>
        <xdr:cNvSpPr txBox="1"/>
      </xdr:nvSpPr>
      <xdr:spPr>
        <a:xfrm>
          <a:off x="431165" y="29100780"/>
          <a:ext cx="444500" cy="63436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120</xdr:row>
      <xdr:rowOff>215900</xdr:rowOff>
    </xdr:from>
    <xdr:to>
      <xdr:col>0</xdr:col>
      <xdr:colOff>756920</xdr:colOff>
      <xdr:row>121</xdr:row>
      <xdr:rowOff>126999</xdr:rowOff>
    </xdr:to>
    <xdr:sp>
      <xdr:nvSpPr>
        <xdr:cNvPr id="15" name="TextBox 15"/>
        <xdr:cNvSpPr txBox="1"/>
      </xdr:nvSpPr>
      <xdr:spPr>
        <a:xfrm>
          <a:off x="330200" y="29316680"/>
          <a:ext cx="426720" cy="1485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120</xdr:row>
      <xdr:rowOff>172085</xdr:rowOff>
    </xdr:from>
    <xdr:to>
      <xdr:col>0</xdr:col>
      <xdr:colOff>315595</xdr:colOff>
      <xdr:row>122</xdr:row>
      <xdr:rowOff>113752</xdr:rowOff>
    </xdr:to>
    <xdr:sp>
      <xdr:nvSpPr>
        <xdr:cNvPr id="16" name="TextBox 16"/>
        <xdr:cNvSpPr txBox="1"/>
      </xdr:nvSpPr>
      <xdr:spPr>
        <a:xfrm>
          <a:off x="25400" y="29272865"/>
          <a:ext cx="290195" cy="36068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41</xdr:row>
      <xdr:rowOff>0</xdr:rowOff>
    </xdr:from>
    <xdr:to>
      <xdr:col>1</xdr:col>
      <xdr:colOff>0</xdr:colOff>
      <xdr:row>42</xdr:row>
      <xdr:rowOff>0</xdr:rowOff>
    </xdr:to>
    <xdr:cxnSp>
      <xdr:nvCxnSpPr>
        <xdr:cNvPr id="49198" name="直接连接符 11"/>
        <xdr:cNvCxnSpPr>
          <a:cxnSpLocks noChangeShapeType="1"/>
        </xdr:cNvCxnSpPr>
      </xdr:nvCxnSpPr>
      <xdr:spPr>
        <a:xfrm>
          <a:off x="45720" y="9963785"/>
          <a:ext cx="769620" cy="23812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41</xdr:row>
      <xdr:rowOff>0</xdr:rowOff>
    </xdr:from>
    <xdr:to>
      <xdr:col>0</xdr:col>
      <xdr:colOff>556260</xdr:colOff>
      <xdr:row>43</xdr:row>
      <xdr:rowOff>0</xdr:rowOff>
    </xdr:to>
    <xdr:cxnSp>
      <xdr:nvCxnSpPr>
        <xdr:cNvPr id="49199" name="直接连接符 12"/>
        <xdr:cNvCxnSpPr>
          <a:cxnSpLocks noChangeShapeType="1"/>
        </xdr:cNvCxnSpPr>
      </xdr:nvCxnSpPr>
      <xdr:spPr>
        <a:xfrm>
          <a:off x="30480" y="9963785"/>
          <a:ext cx="525780" cy="41910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41</xdr:row>
      <xdr:rowOff>0</xdr:rowOff>
    </xdr:from>
    <xdr:to>
      <xdr:col>1</xdr:col>
      <xdr:colOff>68187</xdr:colOff>
      <xdr:row>41</xdr:row>
      <xdr:rowOff>210356</xdr:rowOff>
    </xdr:to>
    <xdr:sp>
      <xdr:nvSpPr>
        <xdr:cNvPr id="17" name="TextBox 14"/>
        <xdr:cNvSpPr txBox="1"/>
      </xdr:nvSpPr>
      <xdr:spPr>
        <a:xfrm>
          <a:off x="431165" y="9963785"/>
          <a:ext cx="452120" cy="21018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41</xdr:row>
      <xdr:rowOff>177800</xdr:rowOff>
    </xdr:from>
    <xdr:to>
      <xdr:col>0</xdr:col>
      <xdr:colOff>756920</xdr:colOff>
      <xdr:row>42</xdr:row>
      <xdr:rowOff>152401</xdr:rowOff>
    </xdr:to>
    <xdr:sp>
      <xdr:nvSpPr>
        <xdr:cNvPr id="18" name="TextBox 17"/>
        <xdr:cNvSpPr txBox="1"/>
      </xdr:nvSpPr>
      <xdr:spPr>
        <a:xfrm>
          <a:off x="330200" y="10141585"/>
          <a:ext cx="426720" cy="2127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41</xdr:row>
      <xdr:rowOff>127635</xdr:rowOff>
    </xdr:from>
    <xdr:to>
      <xdr:col>0</xdr:col>
      <xdr:colOff>315595</xdr:colOff>
      <xdr:row>43</xdr:row>
      <xdr:rowOff>101600</xdr:rowOff>
    </xdr:to>
    <xdr:sp>
      <xdr:nvSpPr>
        <xdr:cNvPr id="19" name="TextBox 18"/>
        <xdr:cNvSpPr txBox="1"/>
      </xdr:nvSpPr>
      <xdr:spPr>
        <a:xfrm>
          <a:off x="25400" y="10091420"/>
          <a:ext cx="290195" cy="39306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61</xdr:row>
      <xdr:rowOff>0</xdr:rowOff>
    </xdr:from>
    <xdr:to>
      <xdr:col>1</xdr:col>
      <xdr:colOff>0</xdr:colOff>
      <xdr:row>62</xdr:row>
      <xdr:rowOff>0</xdr:rowOff>
    </xdr:to>
    <xdr:cxnSp>
      <xdr:nvCxnSpPr>
        <xdr:cNvPr id="49203" name="直接连接符 11"/>
        <xdr:cNvCxnSpPr>
          <a:cxnSpLocks noChangeShapeType="1"/>
        </xdr:cNvCxnSpPr>
      </xdr:nvCxnSpPr>
      <xdr:spPr>
        <a:xfrm>
          <a:off x="45720" y="14655800"/>
          <a:ext cx="769620" cy="35560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61</xdr:row>
      <xdr:rowOff>0</xdr:rowOff>
    </xdr:from>
    <xdr:to>
      <xdr:col>0</xdr:col>
      <xdr:colOff>556260</xdr:colOff>
      <xdr:row>63</xdr:row>
      <xdr:rowOff>0</xdr:rowOff>
    </xdr:to>
    <xdr:cxnSp>
      <xdr:nvCxnSpPr>
        <xdr:cNvPr id="49204" name="直接连接符 12"/>
        <xdr:cNvCxnSpPr>
          <a:cxnSpLocks noChangeShapeType="1"/>
        </xdr:cNvCxnSpPr>
      </xdr:nvCxnSpPr>
      <xdr:spPr>
        <a:xfrm>
          <a:off x="30480" y="14655800"/>
          <a:ext cx="525780" cy="57150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61</xdr:row>
      <xdr:rowOff>0</xdr:rowOff>
    </xdr:from>
    <xdr:to>
      <xdr:col>1</xdr:col>
      <xdr:colOff>68187</xdr:colOff>
      <xdr:row>61</xdr:row>
      <xdr:rowOff>202565</xdr:rowOff>
    </xdr:to>
    <xdr:sp>
      <xdr:nvSpPr>
        <xdr:cNvPr id="20" name="TextBox 14"/>
        <xdr:cNvSpPr txBox="1"/>
      </xdr:nvSpPr>
      <xdr:spPr>
        <a:xfrm>
          <a:off x="431165" y="14655800"/>
          <a:ext cx="452120" cy="20256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61</xdr:row>
      <xdr:rowOff>177800</xdr:rowOff>
    </xdr:from>
    <xdr:to>
      <xdr:col>0</xdr:col>
      <xdr:colOff>756920</xdr:colOff>
      <xdr:row>62</xdr:row>
      <xdr:rowOff>38735</xdr:rowOff>
    </xdr:to>
    <xdr:sp>
      <xdr:nvSpPr>
        <xdr:cNvPr id="21" name="TextBox 17"/>
        <xdr:cNvSpPr txBox="1"/>
      </xdr:nvSpPr>
      <xdr:spPr>
        <a:xfrm>
          <a:off x="330200" y="14833600"/>
          <a:ext cx="426720" cy="21653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61</xdr:row>
      <xdr:rowOff>127635</xdr:rowOff>
    </xdr:from>
    <xdr:to>
      <xdr:col>0</xdr:col>
      <xdr:colOff>315595</xdr:colOff>
      <xdr:row>62</xdr:row>
      <xdr:rowOff>166371</xdr:rowOff>
    </xdr:to>
    <xdr:sp>
      <xdr:nvSpPr>
        <xdr:cNvPr id="22" name="TextBox 18"/>
        <xdr:cNvSpPr txBox="1"/>
      </xdr:nvSpPr>
      <xdr:spPr>
        <a:xfrm>
          <a:off x="25400" y="14783435"/>
          <a:ext cx="290195" cy="39433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139</xdr:row>
      <xdr:rowOff>30480</xdr:rowOff>
    </xdr:from>
    <xdr:to>
      <xdr:col>1</xdr:col>
      <xdr:colOff>0</xdr:colOff>
      <xdr:row>140</xdr:row>
      <xdr:rowOff>0</xdr:rowOff>
    </xdr:to>
    <xdr:cxnSp>
      <xdr:nvCxnSpPr>
        <xdr:cNvPr id="49208" name="直接连接符 2"/>
        <xdr:cNvCxnSpPr>
          <a:cxnSpLocks noChangeShapeType="1"/>
        </xdr:cNvCxnSpPr>
      </xdr:nvCxnSpPr>
      <xdr:spPr>
        <a:xfrm>
          <a:off x="45720" y="33645475"/>
          <a:ext cx="769620" cy="15049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139</xdr:row>
      <xdr:rowOff>30480</xdr:rowOff>
    </xdr:from>
    <xdr:to>
      <xdr:col>0</xdr:col>
      <xdr:colOff>556260</xdr:colOff>
      <xdr:row>141</xdr:row>
      <xdr:rowOff>0</xdr:rowOff>
    </xdr:to>
    <xdr:cxnSp>
      <xdr:nvCxnSpPr>
        <xdr:cNvPr id="49209" name="直接连接符 4"/>
        <xdr:cNvCxnSpPr>
          <a:cxnSpLocks noChangeShapeType="1"/>
        </xdr:cNvCxnSpPr>
      </xdr:nvCxnSpPr>
      <xdr:spPr>
        <a:xfrm>
          <a:off x="30480" y="33645475"/>
          <a:ext cx="525780" cy="35623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431165</xdr:colOff>
      <xdr:row>139</xdr:row>
      <xdr:rowOff>0</xdr:rowOff>
    </xdr:from>
    <xdr:to>
      <xdr:col>1</xdr:col>
      <xdr:colOff>60512</xdr:colOff>
      <xdr:row>141</xdr:row>
      <xdr:rowOff>259042</xdr:rowOff>
    </xdr:to>
    <xdr:sp>
      <xdr:nvSpPr>
        <xdr:cNvPr id="23" name="TextBox 13"/>
        <xdr:cNvSpPr txBox="1"/>
      </xdr:nvSpPr>
      <xdr:spPr>
        <a:xfrm>
          <a:off x="431165" y="33614995"/>
          <a:ext cx="444500" cy="64516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330200</xdr:colOff>
      <xdr:row>140</xdr:row>
      <xdr:rowOff>0</xdr:rowOff>
    </xdr:from>
    <xdr:to>
      <xdr:col>0</xdr:col>
      <xdr:colOff>749300</xdr:colOff>
      <xdr:row>140</xdr:row>
      <xdr:rowOff>145727</xdr:rowOff>
    </xdr:to>
    <xdr:sp>
      <xdr:nvSpPr>
        <xdr:cNvPr id="24" name="TextBox 15"/>
        <xdr:cNvSpPr txBox="1"/>
      </xdr:nvSpPr>
      <xdr:spPr>
        <a:xfrm>
          <a:off x="330200" y="33795970"/>
          <a:ext cx="419100" cy="14541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25400</xdr:colOff>
      <xdr:row>139</xdr:row>
      <xdr:rowOff>165735</xdr:rowOff>
    </xdr:from>
    <xdr:to>
      <xdr:col>0</xdr:col>
      <xdr:colOff>315595</xdr:colOff>
      <xdr:row>141</xdr:row>
      <xdr:rowOff>165025</xdr:rowOff>
    </xdr:to>
    <xdr:sp>
      <xdr:nvSpPr>
        <xdr:cNvPr id="25" name="TextBox 16"/>
        <xdr:cNvSpPr txBox="1"/>
      </xdr:nvSpPr>
      <xdr:spPr>
        <a:xfrm>
          <a:off x="25400" y="33780730"/>
          <a:ext cx="290195" cy="38544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45720</xdr:colOff>
      <xdr:row>1</xdr:row>
      <xdr:rowOff>30480</xdr:rowOff>
    </xdr:from>
    <xdr:to>
      <xdr:col>8</xdr:col>
      <xdr:colOff>0</xdr:colOff>
      <xdr:row>1</xdr:row>
      <xdr:rowOff>251460</xdr:rowOff>
    </xdr:to>
    <xdr:cxnSp>
      <xdr:nvCxnSpPr>
        <xdr:cNvPr id="47" name="直接连接符 2"/>
        <xdr:cNvCxnSpPr>
          <a:cxnSpLocks noChangeShapeType="1"/>
        </xdr:cNvCxnSpPr>
      </xdr:nvCxnSpPr>
      <xdr:spPr>
        <a:xfrm>
          <a:off x="6133465" y="360680"/>
          <a:ext cx="769620" cy="22098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1</xdr:row>
      <xdr:rowOff>30480</xdr:rowOff>
    </xdr:from>
    <xdr:to>
      <xdr:col>7</xdr:col>
      <xdr:colOff>556260</xdr:colOff>
      <xdr:row>3</xdr:row>
      <xdr:rowOff>0</xdr:rowOff>
    </xdr:to>
    <xdr:cxnSp>
      <xdr:nvCxnSpPr>
        <xdr:cNvPr id="48" name="直接连接符 4"/>
        <xdr:cNvCxnSpPr>
          <a:cxnSpLocks noChangeShapeType="1"/>
        </xdr:cNvCxnSpPr>
      </xdr:nvCxnSpPr>
      <xdr:spPr>
        <a:xfrm>
          <a:off x="6118225" y="360680"/>
          <a:ext cx="525780" cy="30099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0</xdr:row>
      <xdr:rowOff>381635</xdr:rowOff>
    </xdr:from>
    <xdr:ext cx="445135" cy="154641"/>
    <xdr:sp>
      <xdr:nvSpPr>
        <xdr:cNvPr id="49" name="TextBox 13"/>
        <xdr:cNvSpPr txBox="1"/>
      </xdr:nvSpPr>
      <xdr:spPr>
        <a:xfrm>
          <a:off x="6518910" y="330200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</xdr:row>
      <xdr:rowOff>208915</xdr:rowOff>
    </xdr:from>
    <xdr:ext cx="426720" cy="136077"/>
    <xdr:sp>
      <xdr:nvSpPr>
        <xdr:cNvPr id="50" name="TextBox 15"/>
        <xdr:cNvSpPr txBox="1"/>
      </xdr:nvSpPr>
      <xdr:spPr>
        <a:xfrm>
          <a:off x="6417945" y="53911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</xdr:row>
      <xdr:rowOff>164465</xdr:rowOff>
    </xdr:from>
    <xdr:ext cx="290195" cy="347270"/>
    <xdr:sp>
      <xdr:nvSpPr>
        <xdr:cNvPr id="51" name="TextBox 16"/>
        <xdr:cNvSpPr txBox="1"/>
      </xdr:nvSpPr>
      <xdr:spPr>
        <a:xfrm>
          <a:off x="6113145" y="49466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0</xdr:row>
      <xdr:rowOff>381635</xdr:rowOff>
    </xdr:from>
    <xdr:ext cx="445135" cy="154641"/>
    <xdr:sp>
      <xdr:nvSpPr>
        <xdr:cNvPr id="54" name="TextBox 13"/>
        <xdr:cNvSpPr txBox="1"/>
      </xdr:nvSpPr>
      <xdr:spPr>
        <a:xfrm>
          <a:off x="11217910" y="330200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</xdr:row>
      <xdr:rowOff>208915</xdr:rowOff>
    </xdr:from>
    <xdr:ext cx="426720" cy="136077"/>
    <xdr:sp>
      <xdr:nvSpPr>
        <xdr:cNvPr id="55" name="TextBox 15"/>
        <xdr:cNvSpPr txBox="1"/>
      </xdr:nvSpPr>
      <xdr:spPr>
        <a:xfrm>
          <a:off x="11217910" y="53911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</xdr:row>
      <xdr:rowOff>164465</xdr:rowOff>
    </xdr:from>
    <xdr:ext cx="290195" cy="347270"/>
    <xdr:sp>
      <xdr:nvSpPr>
        <xdr:cNvPr id="56" name="TextBox 16"/>
        <xdr:cNvSpPr txBox="1"/>
      </xdr:nvSpPr>
      <xdr:spPr>
        <a:xfrm>
          <a:off x="11217910" y="49466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21</xdr:row>
      <xdr:rowOff>30480</xdr:rowOff>
    </xdr:from>
    <xdr:to>
      <xdr:col>8</xdr:col>
      <xdr:colOff>0</xdr:colOff>
      <xdr:row>21</xdr:row>
      <xdr:rowOff>251460</xdr:rowOff>
    </xdr:to>
    <xdr:cxnSp>
      <xdr:nvCxnSpPr>
        <xdr:cNvPr id="62" name="直接连接符 2"/>
        <xdr:cNvCxnSpPr>
          <a:cxnSpLocks noChangeShapeType="1"/>
        </xdr:cNvCxnSpPr>
      </xdr:nvCxnSpPr>
      <xdr:spPr>
        <a:xfrm>
          <a:off x="6133465" y="5220335"/>
          <a:ext cx="769620" cy="22098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21</xdr:row>
      <xdr:rowOff>30480</xdr:rowOff>
    </xdr:from>
    <xdr:to>
      <xdr:col>7</xdr:col>
      <xdr:colOff>556260</xdr:colOff>
      <xdr:row>23</xdr:row>
      <xdr:rowOff>0</xdr:rowOff>
    </xdr:to>
    <xdr:cxnSp>
      <xdr:nvCxnSpPr>
        <xdr:cNvPr id="63" name="直接连接符 4"/>
        <xdr:cNvCxnSpPr>
          <a:cxnSpLocks noChangeShapeType="1"/>
        </xdr:cNvCxnSpPr>
      </xdr:nvCxnSpPr>
      <xdr:spPr>
        <a:xfrm>
          <a:off x="6118225" y="5220335"/>
          <a:ext cx="525780" cy="43624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20</xdr:row>
      <xdr:rowOff>381635</xdr:rowOff>
    </xdr:from>
    <xdr:ext cx="445135" cy="115906"/>
    <xdr:sp>
      <xdr:nvSpPr>
        <xdr:cNvPr id="64" name="TextBox 13"/>
        <xdr:cNvSpPr txBox="1"/>
      </xdr:nvSpPr>
      <xdr:spPr>
        <a:xfrm>
          <a:off x="6518910" y="5189855"/>
          <a:ext cx="445135" cy="1155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21</xdr:row>
      <xdr:rowOff>208915</xdr:rowOff>
    </xdr:from>
    <xdr:ext cx="426720" cy="136077"/>
    <xdr:sp>
      <xdr:nvSpPr>
        <xdr:cNvPr id="65" name="TextBox 15"/>
        <xdr:cNvSpPr txBox="1"/>
      </xdr:nvSpPr>
      <xdr:spPr>
        <a:xfrm>
          <a:off x="6417945" y="539877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21</xdr:row>
      <xdr:rowOff>164465</xdr:rowOff>
    </xdr:from>
    <xdr:ext cx="290195" cy="347270"/>
    <xdr:sp>
      <xdr:nvSpPr>
        <xdr:cNvPr id="66" name="TextBox 16"/>
        <xdr:cNvSpPr txBox="1"/>
      </xdr:nvSpPr>
      <xdr:spPr>
        <a:xfrm>
          <a:off x="6113145" y="535432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20</xdr:row>
      <xdr:rowOff>381635</xdr:rowOff>
    </xdr:from>
    <xdr:ext cx="445135" cy="115906"/>
    <xdr:sp>
      <xdr:nvSpPr>
        <xdr:cNvPr id="74" name="TextBox 13"/>
        <xdr:cNvSpPr txBox="1"/>
      </xdr:nvSpPr>
      <xdr:spPr>
        <a:xfrm>
          <a:off x="11217910" y="5189855"/>
          <a:ext cx="445135" cy="1155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21</xdr:row>
      <xdr:rowOff>208915</xdr:rowOff>
    </xdr:from>
    <xdr:ext cx="426720" cy="136077"/>
    <xdr:sp>
      <xdr:nvSpPr>
        <xdr:cNvPr id="75" name="TextBox 15"/>
        <xdr:cNvSpPr txBox="1"/>
      </xdr:nvSpPr>
      <xdr:spPr>
        <a:xfrm>
          <a:off x="11217910" y="539877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21</xdr:row>
      <xdr:rowOff>164465</xdr:rowOff>
    </xdr:from>
    <xdr:ext cx="290195" cy="347270"/>
    <xdr:sp>
      <xdr:nvSpPr>
        <xdr:cNvPr id="76" name="TextBox 16"/>
        <xdr:cNvSpPr txBox="1"/>
      </xdr:nvSpPr>
      <xdr:spPr>
        <a:xfrm>
          <a:off x="11217910" y="535432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41</xdr:row>
      <xdr:rowOff>30480</xdr:rowOff>
    </xdr:from>
    <xdr:to>
      <xdr:col>8</xdr:col>
      <xdr:colOff>0</xdr:colOff>
      <xdr:row>41</xdr:row>
      <xdr:rowOff>251460</xdr:rowOff>
    </xdr:to>
    <xdr:cxnSp>
      <xdr:nvCxnSpPr>
        <xdr:cNvPr id="87" name="直接连接符 2"/>
        <xdr:cNvCxnSpPr>
          <a:cxnSpLocks noChangeShapeType="1"/>
        </xdr:cNvCxnSpPr>
      </xdr:nvCxnSpPr>
      <xdr:spPr>
        <a:xfrm>
          <a:off x="6133465" y="9994265"/>
          <a:ext cx="769620" cy="20764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41</xdr:row>
      <xdr:rowOff>30480</xdr:rowOff>
    </xdr:from>
    <xdr:to>
      <xdr:col>7</xdr:col>
      <xdr:colOff>556260</xdr:colOff>
      <xdr:row>43</xdr:row>
      <xdr:rowOff>0</xdr:rowOff>
    </xdr:to>
    <xdr:cxnSp>
      <xdr:nvCxnSpPr>
        <xdr:cNvPr id="88" name="直接连接符 4"/>
        <xdr:cNvCxnSpPr>
          <a:cxnSpLocks noChangeShapeType="1"/>
        </xdr:cNvCxnSpPr>
      </xdr:nvCxnSpPr>
      <xdr:spPr>
        <a:xfrm>
          <a:off x="6118225" y="9994265"/>
          <a:ext cx="525780" cy="38862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40</xdr:row>
      <xdr:rowOff>381635</xdr:rowOff>
    </xdr:from>
    <xdr:ext cx="445135" cy="39706"/>
    <xdr:sp>
      <xdr:nvSpPr>
        <xdr:cNvPr id="89" name="TextBox 13"/>
        <xdr:cNvSpPr txBox="1"/>
      </xdr:nvSpPr>
      <xdr:spPr>
        <a:xfrm>
          <a:off x="6518910" y="9963785"/>
          <a:ext cx="445135" cy="393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41</xdr:row>
      <xdr:rowOff>208915</xdr:rowOff>
    </xdr:from>
    <xdr:ext cx="426720" cy="136077"/>
    <xdr:sp>
      <xdr:nvSpPr>
        <xdr:cNvPr id="90" name="TextBox 15"/>
        <xdr:cNvSpPr txBox="1"/>
      </xdr:nvSpPr>
      <xdr:spPr>
        <a:xfrm>
          <a:off x="6417945" y="1017270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41</xdr:row>
      <xdr:rowOff>164465</xdr:rowOff>
    </xdr:from>
    <xdr:ext cx="290195" cy="347270"/>
    <xdr:sp>
      <xdr:nvSpPr>
        <xdr:cNvPr id="91" name="TextBox 16"/>
        <xdr:cNvSpPr txBox="1"/>
      </xdr:nvSpPr>
      <xdr:spPr>
        <a:xfrm>
          <a:off x="6113145" y="1012825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40</xdr:row>
      <xdr:rowOff>381635</xdr:rowOff>
    </xdr:from>
    <xdr:ext cx="445135" cy="39706"/>
    <xdr:sp>
      <xdr:nvSpPr>
        <xdr:cNvPr id="94" name="TextBox 13"/>
        <xdr:cNvSpPr txBox="1"/>
      </xdr:nvSpPr>
      <xdr:spPr>
        <a:xfrm>
          <a:off x="11217910" y="9963785"/>
          <a:ext cx="445135" cy="393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41</xdr:row>
      <xdr:rowOff>208915</xdr:rowOff>
    </xdr:from>
    <xdr:ext cx="426720" cy="136077"/>
    <xdr:sp>
      <xdr:nvSpPr>
        <xdr:cNvPr id="95" name="TextBox 15"/>
        <xdr:cNvSpPr txBox="1"/>
      </xdr:nvSpPr>
      <xdr:spPr>
        <a:xfrm>
          <a:off x="11217910" y="1017270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41</xdr:row>
      <xdr:rowOff>164465</xdr:rowOff>
    </xdr:from>
    <xdr:ext cx="290195" cy="347270"/>
    <xdr:sp>
      <xdr:nvSpPr>
        <xdr:cNvPr id="96" name="TextBox 16"/>
        <xdr:cNvSpPr txBox="1"/>
      </xdr:nvSpPr>
      <xdr:spPr>
        <a:xfrm>
          <a:off x="11217910" y="1012825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61</xdr:row>
      <xdr:rowOff>30480</xdr:rowOff>
    </xdr:from>
    <xdr:to>
      <xdr:col>8</xdr:col>
      <xdr:colOff>0</xdr:colOff>
      <xdr:row>61</xdr:row>
      <xdr:rowOff>251460</xdr:rowOff>
    </xdr:to>
    <xdr:cxnSp>
      <xdr:nvCxnSpPr>
        <xdr:cNvPr id="107" name="直接连接符 2"/>
        <xdr:cNvCxnSpPr>
          <a:cxnSpLocks noChangeShapeType="1"/>
        </xdr:cNvCxnSpPr>
      </xdr:nvCxnSpPr>
      <xdr:spPr>
        <a:xfrm>
          <a:off x="6133465" y="14686280"/>
          <a:ext cx="769620" cy="22098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61</xdr:row>
      <xdr:rowOff>30480</xdr:rowOff>
    </xdr:from>
    <xdr:to>
      <xdr:col>7</xdr:col>
      <xdr:colOff>556260</xdr:colOff>
      <xdr:row>63</xdr:row>
      <xdr:rowOff>0</xdr:rowOff>
    </xdr:to>
    <xdr:cxnSp>
      <xdr:nvCxnSpPr>
        <xdr:cNvPr id="108" name="直接连接符 4"/>
        <xdr:cNvCxnSpPr>
          <a:cxnSpLocks noChangeShapeType="1"/>
        </xdr:cNvCxnSpPr>
      </xdr:nvCxnSpPr>
      <xdr:spPr>
        <a:xfrm>
          <a:off x="6118225" y="14686280"/>
          <a:ext cx="525780" cy="54102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60</xdr:row>
      <xdr:rowOff>381635</xdr:rowOff>
    </xdr:from>
    <xdr:ext cx="445135" cy="62566"/>
    <xdr:sp>
      <xdr:nvSpPr>
        <xdr:cNvPr id="109" name="TextBox 13"/>
        <xdr:cNvSpPr txBox="1"/>
      </xdr:nvSpPr>
      <xdr:spPr>
        <a:xfrm>
          <a:off x="6518910" y="14655800"/>
          <a:ext cx="445135" cy="6223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61</xdr:row>
      <xdr:rowOff>208915</xdr:rowOff>
    </xdr:from>
    <xdr:ext cx="426720" cy="136077"/>
    <xdr:sp>
      <xdr:nvSpPr>
        <xdr:cNvPr id="110" name="TextBox 15"/>
        <xdr:cNvSpPr txBox="1"/>
      </xdr:nvSpPr>
      <xdr:spPr>
        <a:xfrm>
          <a:off x="6417945" y="1486471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61</xdr:row>
      <xdr:rowOff>164465</xdr:rowOff>
    </xdr:from>
    <xdr:ext cx="290195" cy="347270"/>
    <xdr:sp>
      <xdr:nvSpPr>
        <xdr:cNvPr id="111" name="TextBox 16"/>
        <xdr:cNvSpPr txBox="1"/>
      </xdr:nvSpPr>
      <xdr:spPr>
        <a:xfrm>
          <a:off x="6113145" y="1482026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60</xdr:row>
      <xdr:rowOff>381635</xdr:rowOff>
    </xdr:from>
    <xdr:ext cx="445135" cy="62566"/>
    <xdr:sp>
      <xdr:nvSpPr>
        <xdr:cNvPr id="114" name="TextBox 13"/>
        <xdr:cNvSpPr txBox="1"/>
      </xdr:nvSpPr>
      <xdr:spPr>
        <a:xfrm>
          <a:off x="11217910" y="14655800"/>
          <a:ext cx="445135" cy="6223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61</xdr:row>
      <xdr:rowOff>208915</xdr:rowOff>
    </xdr:from>
    <xdr:ext cx="426720" cy="136077"/>
    <xdr:sp>
      <xdr:nvSpPr>
        <xdr:cNvPr id="115" name="TextBox 15"/>
        <xdr:cNvSpPr txBox="1"/>
      </xdr:nvSpPr>
      <xdr:spPr>
        <a:xfrm>
          <a:off x="11217910" y="1486471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61</xdr:row>
      <xdr:rowOff>164465</xdr:rowOff>
    </xdr:from>
    <xdr:ext cx="290195" cy="347270"/>
    <xdr:sp>
      <xdr:nvSpPr>
        <xdr:cNvPr id="116" name="TextBox 16"/>
        <xdr:cNvSpPr txBox="1"/>
      </xdr:nvSpPr>
      <xdr:spPr>
        <a:xfrm>
          <a:off x="11217910" y="1482026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81</xdr:row>
      <xdr:rowOff>30480</xdr:rowOff>
    </xdr:from>
    <xdr:to>
      <xdr:col>8</xdr:col>
      <xdr:colOff>0</xdr:colOff>
      <xdr:row>81</xdr:row>
      <xdr:rowOff>251460</xdr:rowOff>
    </xdr:to>
    <xdr:cxnSp>
      <xdr:nvCxnSpPr>
        <xdr:cNvPr id="117" name="直接连接符 2"/>
        <xdr:cNvCxnSpPr>
          <a:cxnSpLocks noChangeShapeType="1"/>
        </xdr:cNvCxnSpPr>
      </xdr:nvCxnSpPr>
      <xdr:spPr>
        <a:xfrm>
          <a:off x="6133465" y="19960590"/>
          <a:ext cx="769620" cy="20764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81</xdr:row>
      <xdr:rowOff>30480</xdr:rowOff>
    </xdr:from>
    <xdr:to>
      <xdr:col>7</xdr:col>
      <xdr:colOff>556260</xdr:colOff>
      <xdr:row>83</xdr:row>
      <xdr:rowOff>0</xdr:rowOff>
    </xdr:to>
    <xdr:cxnSp>
      <xdr:nvCxnSpPr>
        <xdr:cNvPr id="118" name="直接连接符 4"/>
        <xdr:cNvCxnSpPr>
          <a:cxnSpLocks noChangeShapeType="1"/>
        </xdr:cNvCxnSpPr>
      </xdr:nvCxnSpPr>
      <xdr:spPr>
        <a:xfrm>
          <a:off x="6118225" y="19960590"/>
          <a:ext cx="525780" cy="38862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80</xdr:row>
      <xdr:rowOff>381635</xdr:rowOff>
    </xdr:from>
    <xdr:ext cx="445135" cy="32086"/>
    <xdr:sp>
      <xdr:nvSpPr>
        <xdr:cNvPr id="119" name="TextBox 13"/>
        <xdr:cNvSpPr txBox="1"/>
      </xdr:nvSpPr>
      <xdr:spPr>
        <a:xfrm>
          <a:off x="6518910" y="19930110"/>
          <a:ext cx="445135" cy="317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81</xdr:row>
      <xdr:rowOff>208915</xdr:rowOff>
    </xdr:from>
    <xdr:ext cx="426720" cy="136077"/>
    <xdr:sp>
      <xdr:nvSpPr>
        <xdr:cNvPr id="120" name="TextBox 15"/>
        <xdr:cNvSpPr txBox="1"/>
      </xdr:nvSpPr>
      <xdr:spPr>
        <a:xfrm>
          <a:off x="6417945" y="2013902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81</xdr:row>
      <xdr:rowOff>164465</xdr:rowOff>
    </xdr:from>
    <xdr:ext cx="290195" cy="347270"/>
    <xdr:sp>
      <xdr:nvSpPr>
        <xdr:cNvPr id="121" name="TextBox 16"/>
        <xdr:cNvSpPr txBox="1"/>
      </xdr:nvSpPr>
      <xdr:spPr>
        <a:xfrm>
          <a:off x="6113145" y="2009457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80</xdr:row>
      <xdr:rowOff>381635</xdr:rowOff>
    </xdr:from>
    <xdr:ext cx="445135" cy="32086"/>
    <xdr:sp>
      <xdr:nvSpPr>
        <xdr:cNvPr id="124" name="TextBox 13"/>
        <xdr:cNvSpPr txBox="1"/>
      </xdr:nvSpPr>
      <xdr:spPr>
        <a:xfrm>
          <a:off x="11217910" y="19930110"/>
          <a:ext cx="445135" cy="317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81</xdr:row>
      <xdr:rowOff>208915</xdr:rowOff>
    </xdr:from>
    <xdr:ext cx="426720" cy="136077"/>
    <xdr:sp>
      <xdr:nvSpPr>
        <xdr:cNvPr id="125" name="TextBox 15"/>
        <xdr:cNvSpPr txBox="1"/>
      </xdr:nvSpPr>
      <xdr:spPr>
        <a:xfrm>
          <a:off x="11217910" y="2013902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81</xdr:row>
      <xdr:rowOff>164465</xdr:rowOff>
    </xdr:from>
    <xdr:ext cx="290195" cy="347270"/>
    <xdr:sp>
      <xdr:nvSpPr>
        <xdr:cNvPr id="126" name="TextBox 16"/>
        <xdr:cNvSpPr txBox="1"/>
      </xdr:nvSpPr>
      <xdr:spPr>
        <a:xfrm>
          <a:off x="11217910" y="2009457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100</xdr:row>
      <xdr:rowOff>30480</xdr:rowOff>
    </xdr:from>
    <xdr:to>
      <xdr:col>8</xdr:col>
      <xdr:colOff>0</xdr:colOff>
      <xdr:row>100</xdr:row>
      <xdr:rowOff>251460</xdr:rowOff>
    </xdr:to>
    <xdr:cxnSp>
      <xdr:nvCxnSpPr>
        <xdr:cNvPr id="137" name="直接连接符 2"/>
        <xdr:cNvCxnSpPr>
          <a:cxnSpLocks noChangeShapeType="1"/>
        </xdr:cNvCxnSpPr>
      </xdr:nvCxnSpPr>
      <xdr:spPr>
        <a:xfrm>
          <a:off x="6133465" y="24416385"/>
          <a:ext cx="769620" cy="20764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100</xdr:row>
      <xdr:rowOff>30480</xdr:rowOff>
    </xdr:from>
    <xdr:to>
      <xdr:col>7</xdr:col>
      <xdr:colOff>556260</xdr:colOff>
      <xdr:row>102</xdr:row>
      <xdr:rowOff>0</xdr:rowOff>
    </xdr:to>
    <xdr:cxnSp>
      <xdr:nvCxnSpPr>
        <xdr:cNvPr id="138" name="直接连接符 4"/>
        <xdr:cNvCxnSpPr>
          <a:cxnSpLocks noChangeShapeType="1"/>
        </xdr:cNvCxnSpPr>
      </xdr:nvCxnSpPr>
      <xdr:spPr>
        <a:xfrm>
          <a:off x="6118225" y="24416385"/>
          <a:ext cx="525780" cy="38862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99</xdr:row>
      <xdr:rowOff>381635</xdr:rowOff>
    </xdr:from>
    <xdr:ext cx="445135" cy="39706"/>
    <xdr:sp>
      <xdr:nvSpPr>
        <xdr:cNvPr id="139" name="TextBox 13"/>
        <xdr:cNvSpPr txBox="1"/>
      </xdr:nvSpPr>
      <xdr:spPr>
        <a:xfrm>
          <a:off x="6518910" y="24385905"/>
          <a:ext cx="445135" cy="393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100</xdr:row>
      <xdr:rowOff>208915</xdr:rowOff>
    </xdr:from>
    <xdr:ext cx="426720" cy="136077"/>
    <xdr:sp>
      <xdr:nvSpPr>
        <xdr:cNvPr id="140" name="TextBox 15"/>
        <xdr:cNvSpPr txBox="1"/>
      </xdr:nvSpPr>
      <xdr:spPr>
        <a:xfrm>
          <a:off x="6417945" y="2459482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100</xdr:row>
      <xdr:rowOff>164465</xdr:rowOff>
    </xdr:from>
    <xdr:ext cx="290195" cy="347270"/>
    <xdr:sp>
      <xdr:nvSpPr>
        <xdr:cNvPr id="141" name="TextBox 16"/>
        <xdr:cNvSpPr txBox="1"/>
      </xdr:nvSpPr>
      <xdr:spPr>
        <a:xfrm>
          <a:off x="6113145" y="2455037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99</xdr:row>
      <xdr:rowOff>381635</xdr:rowOff>
    </xdr:from>
    <xdr:ext cx="445135" cy="39706"/>
    <xdr:sp>
      <xdr:nvSpPr>
        <xdr:cNvPr id="144" name="TextBox 13"/>
        <xdr:cNvSpPr txBox="1"/>
      </xdr:nvSpPr>
      <xdr:spPr>
        <a:xfrm>
          <a:off x="11217910" y="24385905"/>
          <a:ext cx="445135" cy="393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100</xdr:row>
      <xdr:rowOff>208915</xdr:rowOff>
    </xdr:from>
    <xdr:ext cx="426720" cy="136077"/>
    <xdr:sp>
      <xdr:nvSpPr>
        <xdr:cNvPr id="145" name="TextBox 15"/>
        <xdr:cNvSpPr txBox="1"/>
      </xdr:nvSpPr>
      <xdr:spPr>
        <a:xfrm>
          <a:off x="11217910" y="2459482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100</xdr:row>
      <xdr:rowOff>164465</xdr:rowOff>
    </xdr:from>
    <xdr:ext cx="290195" cy="347270"/>
    <xdr:sp>
      <xdr:nvSpPr>
        <xdr:cNvPr id="146" name="TextBox 16"/>
        <xdr:cNvSpPr txBox="1"/>
      </xdr:nvSpPr>
      <xdr:spPr>
        <a:xfrm>
          <a:off x="11217910" y="2455037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120</xdr:row>
      <xdr:rowOff>30480</xdr:rowOff>
    </xdr:from>
    <xdr:to>
      <xdr:col>8</xdr:col>
      <xdr:colOff>0</xdr:colOff>
      <xdr:row>120</xdr:row>
      <xdr:rowOff>251460</xdr:rowOff>
    </xdr:to>
    <xdr:cxnSp>
      <xdr:nvCxnSpPr>
        <xdr:cNvPr id="157" name="直接连接符 2"/>
        <xdr:cNvCxnSpPr>
          <a:cxnSpLocks noChangeShapeType="1"/>
        </xdr:cNvCxnSpPr>
      </xdr:nvCxnSpPr>
      <xdr:spPr>
        <a:xfrm>
          <a:off x="6133465" y="29131260"/>
          <a:ext cx="769620" cy="20764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120</xdr:row>
      <xdr:rowOff>30480</xdr:rowOff>
    </xdr:from>
    <xdr:to>
      <xdr:col>7</xdr:col>
      <xdr:colOff>556260</xdr:colOff>
      <xdr:row>122</xdr:row>
      <xdr:rowOff>0</xdr:rowOff>
    </xdr:to>
    <xdr:cxnSp>
      <xdr:nvCxnSpPr>
        <xdr:cNvPr id="158" name="直接连接符 4"/>
        <xdr:cNvCxnSpPr>
          <a:cxnSpLocks noChangeShapeType="1"/>
        </xdr:cNvCxnSpPr>
      </xdr:nvCxnSpPr>
      <xdr:spPr>
        <a:xfrm>
          <a:off x="6118225" y="29131260"/>
          <a:ext cx="525780" cy="38862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119</xdr:row>
      <xdr:rowOff>381635</xdr:rowOff>
    </xdr:from>
    <xdr:ext cx="445135" cy="146386"/>
    <xdr:sp>
      <xdr:nvSpPr>
        <xdr:cNvPr id="159" name="TextBox 13"/>
        <xdr:cNvSpPr txBox="1"/>
      </xdr:nvSpPr>
      <xdr:spPr>
        <a:xfrm>
          <a:off x="6518910" y="29100780"/>
          <a:ext cx="445135" cy="1460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120</xdr:row>
      <xdr:rowOff>208915</xdr:rowOff>
    </xdr:from>
    <xdr:ext cx="426720" cy="136077"/>
    <xdr:sp>
      <xdr:nvSpPr>
        <xdr:cNvPr id="160" name="TextBox 15"/>
        <xdr:cNvSpPr txBox="1"/>
      </xdr:nvSpPr>
      <xdr:spPr>
        <a:xfrm>
          <a:off x="6417945" y="2930969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120</xdr:row>
      <xdr:rowOff>164465</xdr:rowOff>
    </xdr:from>
    <xdr:ext cx="290195" cy="347270"/>
    <xdr:sp>
      <xdr:nvSpPr>
        <xdr:cNvPr id="161" name="TextBox 16"/>
        <xdr:cNvSpPr txBox="1"/>
      </xdr:nvSpPr>
      <xdr:spPr>
        <a:xfrm>
          <a:off x="6113145" y="2926524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119</xdr:row>
      <xdr:rowOff>381635</xdr:rowOff>
    </xdr:from>
    <xdr:ext cx="445135" cy="146386"/>
    <xdr:sp>
      <xdr:nvSpPr>
        <xdr:cNvPr id="164" name="TextBox 13"/>
        <xdr:cNvSpPr txBox="1"/>
      </xdr:nvSpPr>
      <xdr:spPr>
        <a:xfrm>
          <a:off x="11217910" y="29100780"/>
          <a:ext cx="445135" cy="1460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120</xdr:row>
      <xdr:rowOff>208915</xdr:rowOff>
    </xdr:from>
    <xdr:ext cx="426720" cy="136077"/>
    <xdr:sp>
      <xdr:nvSpPr>
        <xdr:cNvPr id="165" name="TextBox 15"/>
        <xdr:cNvSpPr txBox="1"/>
      </xdr:nvSpPr>
      <xdr:spPr>
        <a:xfrm>
          <a:off x="11217910" y="2930969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120</xdr:row>
      <xdr:rowOff>164465</xdr:rowOff>
    </xdr:from>
    <xdr:ext cx="290195" cy="347270"/>
    <xdr:sp>
      <xdr:nvSpPr>
        <xdr:cNvPr id="166" name="TextBox 16"/>
        <xdr:cNvSpPr txBox="1"/>
      </xdr:nvSpPr>
      <xdr:spPr>
        <a:xfrm>
          <a:off x="11217910" y="2926524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139</xdr:row>
      <xdr:rowOff>30480</xdr:rowOff>
    </xdr:from>
    <xdr:to>
      <xdr:col>8</xdr:col>
      <xdr:colOff>0</xdr:colOff>
      <xdr:row>139</xdr:row>
      <xdr:rowOff>251460</xdr:rowOff>
    </xdr:to>
    <xdr:cxnSp>
      <xdr:nvCxnSpPr>
        <xdr:cNvPr id="177" name="直接连接符 2"/>
        <xdr:cNvCxnSpPr>
          <a:cxnSpLocks noChangeShapeType="1"/>
        </xdr:cNvCxnSpPr>
      </xdr:nvCxnSpPr>
      <xdr:spPr>
        <a:xfrm>
          <a:off x="6133465" y="33645475"/>
          <a:ext cx="769620" cy="15049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139</xdr:row>
      <xdr:rowOff>30480</xdr:rowOff>
    </xdr:from>
    <xdr:to>
      <xdr:col>7</xdr:col>
      <xdr:colOff>556260</xdr:colOff>
      <xdr:row>141</xdr:row>
      <xdr:rowOff>0</xdr:rowOff>
    </xdr:to>
    <xdr:cxnSp>
      <xdr:nvCxnSpPr>
        <xdr:cNvPr id="178" name="直接连接符 4"/>
        <xdr:cNvCxnSpPr>
          <a:cxnSpLocks noChangeShapeType="1"/>
        </xdr:cNvCxnSpPr>
      </xdr:nvCxnSpPr>
      <xdr:spPr>
        <a:xfrm>
          <a:off x="6118225" y="33645475"/>
          <a:ext cx="525780" cy="356235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138</xdr:row>
      <xdr:rowOff>381635</xdr:rowOff>
    </xdr:from>
    <xdr:ext cx="445135" cy="154641"/>
    <xdr:sp>
      <xdr:nvSpPr>
        <xdr:cNvPr id="179" name="TextBox 13"/>
        <xdr:cNvSpPr txBox="1"/>
      </xdr:nvSpPr>
      <xdr:spPr>
        <a:xfrm>
          <a:off x="6518910" y="33614995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139</xdr:row>
      <xdr:rowOff>208915</xdr:rowOff>
    </xdr:from>
    <xdr:ext cx="426720" cy="108137"/>
    <xdr:sp>
      <xdr:nvSpPr>
        <xdr:cNvPr id="180" name="TextBox 15"/>
        <xdr:cNvSpPr txBox="1"/>
      </xdr:nvSpPr>
      <xdr:spPr>
        <a:xfrm>
          <a:off x="6417945" y="33795970"/>
          <a:ext cx="426720" cy="1079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139</xdr:row>
      <xdr:rowOff>164465</xdr:rowOff>
    </xdr:from>
    <xdr:ext cx="290195" cy="347270"/>
    <xdr:sp>
      <xdr:nvSpPr>
        <xdr:cNvPr id="181" name="TextBox 16"/>
        <xdr:cNvSpPr txBox="1"/>
      </xdr:nvSpPr>
      <xdr:spPr>
        <a:xfrm>
          <a:off x="6113145" y="3377946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138</xdr:row>
      <xdr:rowOff>381635</xdr:rowOff>
    </xdr:from>
    <xdr:ext cx="445135" cy="154641"/>
    <xdr:sp>
      <xdr:nvSpPr>
        <xdr:cNvPr id="184" name="TextBox 13"/>
        <xdr:cNvSpPr txBox="1"/>
      </xdr:nvSpPr>
      <xdr:spPr>
        <a:xfrm>
          <a:off x="11217910" y="33614995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139</xdr:row>
      <xdr:rowOff>208915</xdr:rowOff>
    </xdr:from>
    <xdr:ext cx="426720" cy="108137"/>
    <xdr:sp>
      <xdr:nvSpPr>
        <xdr:cNvPr id="185" name="TextBox 15"/>
        <xdr:cNvSpPr txBox="1"/>
      </xdr:nvSpPr>
      <xdr:spPr>
        <a:xfrm>
          <a:off x="11217910" y="33795970"/>
          <a:ext cx="426720" cy="1079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139</xdr:row>
      <xdr:rowOff>164465</xdr:rowOff>
    </xdr:from>
    <xdr:ext cx="290195" cy="347270"/>
    <xdr:sp>
      <xdr:nvSpPr>
        <xdr:cNvPr id="186" name="TextBox 16"/>
        <xdr:cNvSpPr txBox="1"/>
      </xdr:nvSpPr>
      <xdr:spPr>
        <a:xfrm>
          <a:off x="11217910" y="3377946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0</xdr:col>
      <xdr:colOff>45720</xdr:colOff>
      <xdr:row>158</xdr:row>
      <xdr:rowOff>30480</xdr:rowOff>
    </xdr:from>
    <xdr:to>
      <xdr:col>1</xdr:col>
      <xdr:colOff>0</xdr:colOff>
      <xdr:row>159</xdr:row>
      <xdr:rowOff>0</xdr:rowOff>
    </xdr:to>
    <xdr:cxnSp>
      <xdr:nvCxnSpPr>
        <xdr:cNvPr id="212" name="直接连接符 2"/>
        <xdr:cNvCxnSpPr>
          <a:cxnSpLocks noChangeShapeType="1"/>
        </xdr:cNvCxnSpPr>
      </xdr:nvCxnSpPr>
      <xdr:spPr>
        <a:xfrm>
          <a:off x="45720" y="38301295"/>
          <a:ext cx="769620" cy="16764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158</xdr:row>
      <xdr:rowOff>30480</xdr:rowOff>
    </xdr:from>
    <xdr:to>
      <xdr:col>0</xdr:col>
      <xdr:colOff>556260</xdr:colOff>
      <xdr:row>160</xdr:row>
      <xdr:rowOff>0</xdr:rowOff>
    </xdr:to>
    <xdr:cxnSp>
      <xdr:nvCxnSpPr>
        <xdr:cNvPr id="213" name="直接连接符 4"/>
        <xdr:cNvCxnSpPr>
          <a:cxnSpLocks noChangeShapeType="1"/>
        </xdr:cNvCxnSpPr>
      </xdr:nvCxnSpPr>
      <xdr:spPr>
        <a:xfrm>
          <a:off x="30480" y="38301295"/>
          <a:ext cx="525780" cy="36576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0</xdr:col>
      <xdr:colOff>431165</xdr:colOff>
      <xdr:row>158</xdr:row>
      <xdr:rowOff>0</xdr:rowOff>
    </xdr:from>
    <xdr:ext cx="445135" cy="612140"/>
    <xdr:sp>
      <xdr:nvSpPr>
        <xdr:cNvPr id="214" name="TextBox 13"/>
        <xdr:cNvSpPr txBox="1"/>
      </xdr:nvSpPr>
      <xdr:spPr>
        <a:xfrm>
          <a:off x="431165" y="38270815"/>
          <a:ext cx="445135" cy="61214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330200</xdr:colOff>
      <xdr:row>159</xdr:row>
      <xdr:rowOff>0</xdr:rowOff>
    </xdr:from>
    <xdr:ext cx="419100" cy="145727"/>
    <xdr:sp>
      <xdr:nvSpPr>
        <xdr:cNvPr id="215" name="TextBox 15"/>
        <xdr:cNvSpPr txBox="1"/>
      </xdr:nvSpPr>
      <xdr:spPr>
        <a:xfrm>
          <a:off x="330200" y="38468935"/>
          <a:ext cx="419100" cy="14541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25400</xdr:colOff>
      <xdr:row>158</xdr:row>
      <xdr:rowOff>165735</xdr:rowOff>
    </xdr:from>
    <xdr:ext cx="290195" cy="352388"/>
    <xdr:sp>
      <xdr:nvSpPr>
        <xdr:cNvPr id="216" name="TextBox 16"/>
        <xdr:cNvSpPr txBox="1"/>
      </xdr:nvSpPr>
      <xdr:spPr>
        <a:xfrm>
          <a:off x="25400" y="38436550"/>
          <a:ext cx="290195" cy="3517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158</xdr:row>
      <xdr:rowOff>30480</xdr:rowOff>
    </xdr:from>
    <xdr:to>
      <xdr:col>8</xdr:col>
      <xdr:colOff>0</xdr:colOff>
      <xdr:row>158</xdr:row>
      <xdr:rowOff>251460</xdr:rowOff>
    </xdr:to>
    <xdr:cxnSp>
      <xdr:nvCxnSpPr>
        <xdr:cNvPr id="217" name="直接连接符 2"/>
        <xdr:cNvCxnSpPr>
          <a:cxnSpLocks noChangeShapeType="1"/>
        </xdr:cNvCxnSpPr>
      </xdr:nvCxnSpPr>
      <xdr:spPr>
        <a:xfrm>
          <a:off x="6133465" y="38301295"/>
          <a:ext cx="769620" cy="16764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158</xdr:row>
      <xdr:rowOff>30480</xdr:rowOff>
    </xdr:from>
    <xdr:to>
      <xdr:col>7</xdr:col>
      <xdr:colOff>556260</xdr:colOff>
      <xdr:row>160</xdr:row>
      <xdr:rowOff>0</xdr:rowOff>
    </xdr:to>
    <xdr:cxnSp>
      <xdr:nvCxnSpPr>
        <xdr:cNvPr id="218" name="直接连接符 4"/>
        <xdr:cNvCxnSpPr>
          <a:cxnSpLocks noChangeShapeType="1"/>
        </xdr:cNvCxnSpPr>
      </xdr:nvCxnSpPr>
      <xdr:spPr>
        <a:xfrm>
          <a:off x="6118225" y="38301295"/>
          <a:ext cx="525780" cy="36576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157</xdr:row>
      <xdr:rowOff>381635</xdr:rowOff>
    </xdr:from>
    <xdr:ext cx="445135" cy="154641"/>
    <xdr:sp>
      <xdr:nvSpPr>
        <xdr:cNvPr id="219" name="TextBox 13"/>
        <xdr:cNvSpPr txBox="1"/>
      </xdr:nvSpPr>
      <xdr:spPr>
        <a:xfrm>
          <a:off x="6518910" y="38270815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158</xdr:row>
      <xdr:rowOff>208915</xdr:rowOff>
    </xdr:from>
    <xdr:ext cx="426720" cy="125282"/>
    <xdr:sp>
      <xdr:nvSpPr>
        <xdr:cNvPr id="220" name="TextBox 15"/>
        <xdr:cNvSpPr txBox="1"/>
      </xdr:nvSpPr>
      <xdr:spPr>
        <a:xfrm>
          <a:off x="6417945" y="38468935"/>
          <a:ext cx="426720" cy="12509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158</xdr:row>
      <xdr:rowOff>164465</xdr:rowOff>
    </xdr:from>
    <xdr:ext cx="290195" cy="314885"/>
    <xdr:sp>
      <xdr:nvSpPr>
        <xdr:cNvPr id="221" name="TextBox 16"/>
        <xdr:cNvSpPr txBox="1"/>
      </xdr:nvSpPr>
      <xdr:spPr>
        <a:xfrm>
          <a:off x="6113145" y="38435280"/>
          <a:ext cx="290195" cy="3143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157</xdr:row>
      <xdr:rowOff>381635</xdr:rowOff>
    </xdr:from>
    <xdr:ext cx="445135" cy="154641"/>
    <xdr:sp>
      <xdr:nvSpPr>
        <xdr:cNvPr id="224" name="TextBox 13"/>
        <xdr:cNvSpPr txBox="1"/>
      </xdr:nvSpPr>
      <xdr:spPr>
        <a:xfrm>
          <a:off x="11217910" y="38270815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158</xdr:row>
      <xdr:rowOff>208915</xdr:rowOff>
    </xdr:from>
    <xdr:ext cx="426720" cy="125282"/>
    <xdr:sp>
      <xdr:nvSpPr>
        <xdr:cNvPr id="225" name="TextBox 15"/>
        <xdr:cNvSpPr txBox="1"/>
      </xdr:nvSpPr>
      <xdr:spPr>
        <a:xfrm>
          <a:off x="11217910" y="38468935"/>
          <a:ext cx="426720" cy="12509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158</xdr:row>
      <xdr:rowOff>164465</xdr:rowOff>
    </xdr:from>
    <xdr:ext cx="290195" cy="314885"/>
    <xdr:sp>
      <xdr:nvSpPr>
        <xdr:cNvPr id="226" name="TextBox 16"/>
        <xdr:cNvSpPr txBox="1"/>
      </xdr:nvSpPr>
      <xdr:spPr>
        <a:xfrm>
          <a:off x="11217910" y="38435280"/>
          <a:ext cx="290195" cy="3143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0</xdr:col>
      <xdr:colOff>45720</xdr:colOff>
      <xdr:row>178</xdr:row>
      <xdr:rowOff>30480</xdr:rowOff>
    </xdr:from>
    <xdr:to>
      <xdr:col>1</xdr:col>
      <xdr:colOff>0</xdr:colOff>
      <xdr:row>179</xdr:row>
      <xdr:rowOff>0</xdr:rowOff>
    </xdr:to>
    <xdr:cxnSp>
      <xdr:nvCxnSpPr>
        <xdr:cNvPr id="227" name="直接连接符 2"/>
        <xdr:cNvCxnSpPr>
          <a:cxnSpLocks noChangeShapeType="1"/>
        </xdr:cNvCxnSpPr>
      </xdr:nvCxnSpPr>
      <xdr:spPr>
        <a:xfrm>
          <a:off x="45720" y="43055540"/>
          <a:ext cx="769620" cy="16764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0</xdr:col>
      <xdr:colOff>30480</xdr:colOff>
      <xdr:row>178</xdr:row>
      <xdr:rowOff>30480</xdr:rowOff>
    </xdr:from>
    <xdr:to>
      <xdr:col>0</xdr:col>
      <xdr:colOff>556260</xdr:colOff>
      <xdr:row>180</xdr:row>
      <xdr:rowOff>0</xdr:rowOff>
    </xdr:to>
    <xdr:cxnSp>
      <xdr:nvCxnSpPr>
        <xdr:cNvPr id="228" name="直接连接符 4"/>
        <xdr:cNvCxnSpPr>
          <a:cxnSpLocks noChangeShapeType="1"/>
        </xdr:cNvCxnSpPr>
      </xdr:nvCxnSpPr>
      <xdr:spPr>
        <a:xfrm>
          <a:off x="30480" y="43055540"/>
          <a:ext cx="525780" cy="36576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0</xdr:col>
      <xdr:colOff>431165</xdr:colOff>
      <xdr:row>178</xdr:row>
      <xdr:rowOff>0</xdr:rowOff>
    </xdr:from>
    <xdr:ext cx="445135" cy="612140"/>
    <xdr:sp>
      <xdr:nvSpPr>
        <xdr:cNvPr id="229" name="TextBox 13"/>
        <xdr:cNvSpPr txBox="1"/>
      </xdr:nvSpPr>
      <xdr:spPr>
        <a:xfrm>
          <a:off x="431165" y="43025060"/>
          <a:ext cx="445135" cy="61214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330200</xdr:colOff>
      <xdr:row>179</xdr:row>
      <xdr:rowOff>0</xdr:rowOff>
    </xdr:from>
    <xdr:ext cx="419100" cy="145727"/>
    <xdr:sp>
      <xdr:nvSpPr>
        <xdr:cNvPr id="230" name="TextBox 15"/>
        <xdr:cNvSpPr txBox="1"/>
      </xdr:nvSpPr>
      <xdr:spPr>
        <a:xfrm>
          <a:off x="330200" y="43223180"/>
          <a:ext cx="419100" cy="14541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25400</xdr:colOff>
      <xdr:row>178</xdr:row>
      <xdr:rowOff>165735</xdr:rowOff>
    </xdr:from>
    <xdr:ext cx="290195" cy="352388"/>
    <xdr:sp>
      <xdr:nvSpPr>
        <xdr:cNvPr id="231" name="TextBox 16"/>
        <xdr:cNvSpPr txBox="1"/>
      </xdr:nvSpPr>
      <xdr:spPr>
        <a:xfrm>
          <a:off x="25400" y="43190795"/>
          <a:ext cx="290195" cy="3517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178</xdr:row>
      <xdr:rowOff>30480</xdr:rowOff>
    </xdr:from>
    <xdr:to>
      <xdr:col>8</xdr:col>
      <xdr:colOff>0</xdr:colOff>
      <xdr:row>178</xdr:row>
      <xdr:rowOff>251460</xdr:rowOff>
    </xdr:to>
    <xdr:cxnSp>
      <xdr:nvCxnSpPr>
        <xdr:cNvPr id="232" name="直接连接符 2"/>
        <xdr:cNvCxnSpPr>
          <a:cxnSpLocks noChangeShapeType="1"/>
        </xdr:cNvCxnSpPr>
      </xdr:nvCxnSpPr>
      <xdr:spPr>
        <a:xfrm>
          <a:off x="6133465" y="43055540"/>
          <a:ext cx="769620" cy="16764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twoCellAnchor>
    <xdr:from>
      <xdr:col>7</xdr:col>
      <xdr:colOff>30480</xdr:colOff>
      <xdr:row>178</xdr:row>
      <xdr:rowOff>30480</xdr:rowOff>
    </xdr:from>
    <xdr:to>
      <xdr:col>7</xdr:col>
      <xdr:colOff>556260</xdr:colOff>
      <xdr:row>180</xdr:row>
      <xdr:rowOff>0</xdr:rowOff>
    </xdr:to>
    <xdr:cxnSp>
      <xdr:nvCxnSpPr>
        <xdr:cNvPr id="233" name="直接连接符 4"/>
        <xdr:cNvCxnSpPr>
          <a:cxnSpLocks noChangeShapeType="1"/>
        </xdr:cNvCxnSpPr>
      </xdr:nvCxnSpPr>
      <xdr:spPr>
        <a:xfrm>
          <a:off x="6118225" y="43055540"/>
          <a:ext cx="525780" cy="365760"/>
        </a:xfrm>
        <a:prstGeom prst="line">
          <a:avLst/>
        </a:prstGeom>
        <a:ln w="9525">
          <a:solidFill>
            <a:srgbClr val="000000"/>
          </a:solidFill>
        </a:ln>
      </xdr:spPr>
    </xdr:cxnSp>
    <xdr:clientData/>
  </xdr:twoCellAnchor>
  <xdr:oneCellAnchor>
    <xdr:from>
      <xdr:col>7</xdr:col>
      <xdr:colOff>431165</xdr:colOff>
      <xdr:row>177</xdr:row>
      <xdr:rowOff>381635</xdr:rowOff>
    </xdr:from>
    <xdr:ext cx="445135" cy="154641"/>
    <xdr:sp>
      <xdr:nvSpPr>
        <xdr:cNvPr id="234" name="TextBox 13"/>
        <xdr:cNvSpPr txBox="1"/>
      </xdr:nvSpPr>
      <xdr:spPr>
        <a:xfrm>
          <a:off x="6518910" y="43025060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178</xdr:row>
      <xdr:rowOff>208915</xdr:rowOff>
    </xdr:from>
    <xdr:ext cx="426720" cy="125282"/>
    <xdr:sp>
      <xdr:nvSpPr>
        <xdr:cNvPr id="235" name="TextBox 15"/>
        <xdr:cNvSpPr txBox="1"/>
      </xdr:nvSpPr>
      <xdr:spPr>
        <a:xfrm>
          <a:off x="6417945" y="43223180"/>
          <a:ext cx="426720" cy="12509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178</xdr:row>
      <xdr:rowOff>164465</xdr:rowOff>
    </xdr:from>
    <xdr:ext cx="290195" cy="314885"/>
    <xdr:sp>
      <xdr:nvSpPr>
        <xdr:cNvPr id="236" name="TextBox 16"/>
        <xdr:cNvSpPr txBox="1"/>
      </xdr:nvSpPr>
      <xdr:spPr>
        <a:xfrm>
          <a:off x="6113145" y="43189525"/>
          <a:ext cx="290195" cy="3143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177</xdr:row>
      <xdr:rowOff>381635</xdr:rowOff>
    </xdr:from>
    <xdr:ext cx="445135" cy="154641"/>
    <xdr:sp>
      <xdr:nvSpPr>
        <xdr:cNvPr id="239" name="TextBox 13"/>
        <xdr:cNvSpPr txBox="1"/>
      </xdr:nvSpPr>
      <xdr:spPr>
        <a:xfrm>
          <a:off x="11217910" y="43025060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178</xdr:row>
      <xdr:rowOff>208915</xdr:rowOff>
    </xdr:from>
    <xdr:ext cx="426720" cy="125282"/>
    <xdr:sp>
      <xdr:nvSpPr>
        <xdr:cNvPr id="240" name="TextBox 15"/>
        <xdr:cNvSpPr txBox="1"/>
      </xdr:nvSpPr>
      <xdr:spPr>
        <a:xfrm>
          <a:off x="11217910" y="43223180"/>
          <a:ext cx="426720" cy="12509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178</xdr:row>
      <xdr:rowOff>164465</xdr:rowOff>
    </xdr:from>
    <xdr:ext cx="290195" cy="314885"/>
    <xdr:sp>
      <xdr:nvSpPr>
        <xdr:cNvPr id="241" name="TextBox 16"/>
        <xdr:cNvSpPr txBox="1"/>
      </xdr:nvSpPr>
      <xdr:spPr>
        <a:xfrm>
          <a:off x="11217910" y="43189525"/>
          <a:ext cx="290195" cy="3143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431165</xdr:colOff>
      <xdr:row>20</xdr:row>
      <xdr:rowOff>381635</xdr:rowOff>
    </xdr:from>
    <xdr:ext cx="445135" cy="115906"/>
    <xdr:sp>
      <xdr:nvSpPr>
        <xdr:cNvPr id="29" name="TextBox 13"/>
        <xdr:cNvSpPr txBox="1"/>
      </xdr:nvSpPr>
      <xdr:spPr>
        <a:xfrm>
          <a:off x="431165" y="5189855"/>
          <a:ext cx="445135" cy="1155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0</xdr:row>
      <xdr:rowOff>381635</xdr:rowOff>
    </xdr:from>
    <xdr:ext cx="445135" cy="154641"/>
    <xdr:sp>
      <xdr:nvSpPr>
        <xdr:cNvPr id="28" name="TextBox 13"/>
        <xdr:cNvSpPr txBox="1"/>
      </xdr:nvSpPr>
      <xdr:spPr>
        <a:xfrm>
          <a:off x="11217910" y="330200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</xdr:row>
      <xdr:rowOff>208915</xdr:rowOff>
    </xdr:from>
    <xdr:ext cx="426720" cy="136077"/>
    <xdr:sp>
      <xdr:nvSpPr>
        <xdr:cNvPr id="30" name="TextBox 15"/>
        <xdr:cNvSpPr txBox="1"/>
      </xdr:nvSpPr>
      <xdr:spPr>
        <a:xfrm>
          <a:off x="11217910" y="53911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</xdr:row>
      <xdr:rowOff>164465</xdr:rowOff>
    </xdr:from>
    <xdr:ext cx="290195" cy="347270"/>
    <xdr:sp>
      <xdr:nvSpPr>
        <xdr:cNvPr id="31" name="TextBox 16"/>
        <xdr:cNvSpPr txBox="1"/>
      </xdr:nvSpPr>
      <xdr:spPr>
        <a:xfrm>
          <a:off x="11217910" y="49466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20</xdr:row>
      <xdr:rowOff>381635</xdr:rowOff>
    </xdr:from>
    <xdr:ext cx="445135" cy="115906"/>
    <xdr:sp>
      <xdr:nvSpPr>
        <xdr:cNvPr id="34" name="TextBox 13"/>
        <xdr:cNvSpPr txBox="1"/>
      </xdr:nvSpPr>
      <xdr:spPr>
        <a:xfrm>
          <a:off x="11217910" y="5189855"/>
          <a:ext cx="445135" cy="1155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21</xdr:row>
      <xdr:rowOff>208915</xdr:rowOff>
    </xdr:from>
    <xdr:ext cx="426720" cy="136077"/>
    <xdr:sp>
      <xdr:nvSpPr>
        <xdr:cNvPr id="35" name="TextBox 15"/>
        <xdr:cNvSpPr txBox="1"/>
      </xdr:nvSpPr>
      <xdr:spPr>
        <a:xfrm>
          <a:off x="11217910" y="539877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21</xdr:row>
      <xdr:rowOff>164465</xdr:rowOff>
    </xdr:from>
    <xdr:ext cx="290195" cy="347270"/>
    <xdr:sp>
      <xdr:nvSpPr>
        <xdr:cNvPr id="36" name="TextBox 16"/>
        <xdr:cNvSpPr txBox="1"/>
      </xdr:nvSpPr>
      <xdr:spPr>
        <a:xfrm>
          <a:off x="11217910" y="535432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40</xdr:row>
      <xdr:rowOff>381635</xdr:rowOff>
    </xdr:from>
    <xdr:ext cx="445135" cy="39706"/>
    <xdr:sp>
      <xdr:nvSpPr>
        <xdr:cNvPr id="39" name="TextBox 13"/>
        <xdr:cNvSpPr txBox="1"/>
      </xdr:nvSpPr>
      <xdr:spPr>
        <a:xfrm>
          <a:off x="11217910" y="9963785"/>
          <a:ext cx="445135" cy="393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41</xdr:row>
      <xdr:rowOff>208915</xdr:rowOff>
    </xdr:from>
    <xdr:ext cx="426720" cy="136077"/>
    <xdr:sp>
      <xdr:nvSpPr>
        <xdr:cNvPr id="40" name="TextBox 15"/>
        <xdr:cNvSpPr txBox="1"/>
      </xdr:nvSpPr>
      <xdr:spPr>
        <a:xfrm>
          <a:off x="11217910" y="1017270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41</xdr:row>
      <xdr:rowOff>164465</xdr:rowOff>
    </xdr:from>
    <xdr:ext cx="290195" cy="347270"/>
    <xdr:sp>
      <xdr:nvSpPr>
        <xdr:cNvPr id="41" name="TextBox 16"/>
        <xdr:cNvSpPr txBox="1"/>
      </xdr:nvSpPr>
      <xdr:spPr>
        <a:xfrm>
          <a:off x="11217910" y="1012825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60</xdr:row>
      <xdr:rowOff>381635</xdr:rowOff>
    </xdr:from>
    <xdr:ext cx="445135" cy="62566"/>
    <xdr:sp>
      <xdr:nvSpPr>
        <xdr:cNvPr id="44" name="TextBox 13"/>
        <xdr:cNvSpPr txBox="1"/>
      </xdr:nvSpPr>
      <xdr:spPr>
        <a:xfrm>
          <a:off x="11217910" y="14655800"/>
          <a:ext cx="445135" cy="6223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61</xdr:row>
      <xdr:rowOff>208915</xdr:rowOff>
    </xdr:from>
    <xdr:ext cx="426720" cy="136077"/>
    <xdr:sp>
      <xdr:nvSpPr>
        <xdr:cNvPr id="45" name="TextBox 15"/>
        <xdr:cNvSpPr txBox="1"/>
      </xdr:nvSpPr>
      <xdr:spPr>
        <a:xfrm>
          <a:off x="11217910" y="1486471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61</xdr:row>
      <xdr:rowOff>164465</xdr:rowOff>
    </xdr:from>
    <xdr:ext cx="290195" cy="347270"/>
    <xdr:sp>
      <xdr:nvSpPr>
        <xdr:cNvPr id="46" name="TextBox 16"/>
        <xdr:cNvSpPr txBox="1"/>
      </xdr:nvSpPr>
      <xdr:spPr>
        <a:xfrm>
          <a:off x="11217910" y="1482026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80</xdr:row>
      <xdr:rowOff>381635</xdr:rowOff>
    </xdr:from>
    <xdr:ext cx="445135" cy="32086"/>
    <xdr:sp>
      <xdr:nvSpPr>
        <xdr:cNvPr id="59" name="TextBox 13"/>
        <xdr:cNvSpPr txBox="1"/>
      </xdr:nvSpPr>
      <xdr:spPr>
        <a:xfrm>
          <a:off x="11217910" y="19930110"/>
          <a:ext cx="445135" cy="317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81</xdr:row>
      <xdr:rowOff>208915</xdr:rowOff>
    </xdr:from>
    <xdr:ext cx="426720" cy="136077"/>
    <xdr:sp>
      <xdr:nvSpPr>
        <xdr:cNvPr id="60" name="TextBox 15"/>
        <xdr:cNvSpPr txBox="1"/>
      </xdr:nvSpPr>
      <xdr:spPr>
        <a:xfrm>
          <a:off x="11217910" y="2013902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81</xdr:row>
      <xdr:rowOff>164465</xdr:rowOff>
    </xdr:from>
    <xdr:ext cx="290195" cy="347270"/>
    <xdr:sp>
      <xdr:nvSpPr>
        <xdr:cNvPr id="61" name="TextBox 16"/>
        <xdr:cNvSpPr txBox="1"/>
      </xdr:nvSpPr>
      <xdr:spPr>
        <a:xfrm>
          <a:off x="11217910" y="2009457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99</xdr:row>
      <xdr:rowOff>381635</xdr:rowOff>
    </xdr:from>
    <xdr:ext cx="445135" cy="39706"/>
    <xdr:sp>
      <xdr:nvSpPr>
        <xdr:cNvPr id="69" name="TextBox 13"/>
        <xdr:cNvSpPr txBox="1"/>
      </xdr:nvSpPr>
      <xdr:spPr>
        <a:xfrm>
          <a:off x="11217910" y="24385905"/>
          <a:ext cx="445135" cy="3937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100</xdr:row>
      <xdr:rowOff>208915</xdr:rowOff>
    </xdr:from>
    <xdr:ext cx="426720" cy="136077"/>
    <xdr:sp>
      <xdr:nvSpPr>
        <xdr:cNvPr id="70" name="TextBox 15"/>
        <xdr:cNvSpPr txBox="1"/>
      </xdr:nvSpPr>
      <xdr:spPr>
        <a:xfrm>
          <a:off x="11217910" y="24594820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100</xdr:row>
      <xdr:rowOff>164465</xdr:rowOff>
    </xdr:from>
    <xdr:ext cx="290195" cy="347270"/>
    <xdr:sp>
      <xdr:nvSpPr>
        <xdr:cNvPr id="71" name="TextBox 16"/>
        <xdr:cNvSpPr txBox="1"/>
      </xdr:nvSpPr>
      <xdr:spPr>
        <a:xfrm>
          <a:off x="11217910" y="2455037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119</xdr:row>
      <xdr:rowOff>381635</xdr:rowOff>
    </xdr:from>
    <xdr:ext cx="445135" cy="146386"/>
    <xdr:sp>
      <xdr:nvSpPr>
        <xdr:cNvPr id="79" name="TextBox 13"/>
        <xdr:cNvSpPr txBox="1"/>
      </xdr:nvSpPr>
      <xdr:spPr>
        <a:xfrm>
          <a:off x="11217910" y="29100780"/>
          <a:ext cx="445135" cy="1460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120</xdr:row>
      <xdr:rowOff>208915</xdr:rowOff>
    </xdr:from>
    <xdr:ext cx="426720" cy="136077"/>
    <xdr:sp>
      <xdr:nvSpPr>
        <xdr:cNvPr id="80" name="TextBox 15"/>
        <xdr:cNvSpPr txBox="1"/>
      </xdr:nvSpPr>
      <xdr:spPr>
        <a:xfrm>
          <a:off x="11217910" y="29309695"/>
          <a:ext cx="426720" cy="13589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120</xdr:row>
      <xdr:rowOff>164465</xdr:rowOff>
    </xdr:from>
    <xdr:ext cx="290195" cy="347270"/>
    <xdr:sp>
      <xdr:nvSpPr>
        <xdr:cNvPr id="81" name="TextBox 16"/>
        <xdr:cNvSpPr txBox="1"/>
      </xdr:nvSpPr>
      <xdr:spPr>
        <a:xfrm>
          <a:off x="11217910" y="29265245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138</xdr:row>
      <xdr:rowOff>381635</xdr:rowOff>
    </xdr:from>
    <xdr:ext cx="445135" cy="154641"/>
    <xdr:sp>
      <xdr:nvSpPr>
        <xdr:cNvPr id="84" name="TextBox 13"/>
        <xdr:cNvSpPr txBox="1"/>
      </xdr:nvSpPr>
      <xdr:spPr>
        <a:xfrm>
          <a:off x="11217910" y="33614995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139</xdr:row>
      <xdr:rowOff>208915</xdr:rowOff>
    </xdr:from>
    <xdr:ext cx="426720" cy="108137"/>
    <xdr:sp>
      <xdr:nvSpPr>
        <xdr:cNvPr id="85" name="TextBox 15"/>
        <xdr:cNvSpPr txBox="1"/>
      </xdr:nvSpPr>
      <xdr:spPr>
        <a:xfrm>
          <a:off x="11217910" y="33795970"/>
          <a:ext cx="426720" cy="10795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139</xdr:row>
      <xdr:rowOff>164465</xdr:rowOff>
    </xdr:from>
    <xdr:ext cx="290195" cy="347270"/>
    <xdr:sp>
      <xdr:nvSpPr>
        <xdr:cNvPr id="86" name="TextBox 16"/>
        <xdr:cNvSpPr txBox="1"/>
      </xdr:nvSpPr>
      <xdr:spPr>
        <a:xfrm>
          <a:off x="11217910" y="33779460"/>
          <a:ext cx="290195" cy="346710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157</xdr:row>
      <xdr:rowOff>381635</xdr:rowOff>
    </xdr:from>
    <xdr:ext cx="445135" cy="154641"/>
    <xdr:sp>
      <xdr:nvSpPr>
        <xdr:cNvPr id="99" name="TextBox 13"/>
        <xdr:cNvSpPr txBox="1"/>
      </xdr:nvSpPr>
      <xdr:spPr>
        <a:xfrm>
          <a:off x="11217910" y="38270815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158</xdr:row>
      <xdr:rowOff>208915</xdr:rowOff>
    </xdr:from>
    <xdr:ext cx="426720" cy="125282"/>
    <xdr:sp>
      <xdr:nvSpPr>
        <xdr:cNvPr id="100" name="TextBox 15"/>
        <xdr:cNvSpPr txBox="1"/>
      </xdr:nvSpPr>
      <xdr:spPr>
        <a:xfrm>
          <a:off x="11217910" y="38468935"/>
          <a:ext cx="426720" cy="12509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158</xdr:row>
      <xdr:rowOff>164465</xdr:rowOff>
    </xdr:from>
    <xdr:ext cx="290195" cy="314885"/>
    <xdr:sp>
      <xdr:nvSpPr>
        <xdr:cNvPr id="101" name="TextBox 16"/>
        <xdr:cNvSpPr txBox="1"/>
      </xdr:nvSpPr>
      <xdr:spPr>
        <a:xfrm>
          <a:off x="11217910" y="38435280"/>
          <a:ext cx="290195" cy="3143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177</xdr:row>
      <xdr:rowOff>381635</xdr:rowOff>
    </xdr:from>
    <xdr:ext cx="445135" cy="154641"/>
    <xdr:sp>
      <xdr:nvSpPr>
        <xdr:cNvPr id="104" name="TextBox 13"/>
        <xdr:cNvSpPr txBox="1"/>
      </xdr:nvSpPr>
      <xdr:spPr>
        <a:xfrm>
          <a:off x="11217910" y="43025060"/>
          <a:ext cx="445135" cy="15430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178</xdr:row>
      <xdr:rowOff>208915</xdr:rowOff>
    </xdr:from>
    <xdr:ext cx="426720" cy="125282"/>
    <xdr:sp>
      <xdr:nvSpPr>
        <xdr:cNvPr id="105" name="TextBox 15"/>
        <xdr:cNvSpPr txBox="1"/>
      </xdr:nvSpPr>
      <xdr:spPr>
        <a:xfrm>
          <a:off x="11217910" y="43223180"/>
          <a:ext cx="426720" cy="12509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0</xdr:colOff>
      <xdr:row>178</xdr:row>
      <xdr:rowOff>164465</xdr:rowOff>
    </xdr:from>
    <xdr:ext cx="290195" cy="314885"/>
    <xdr:sp>
      <xdr:nvSpPr>
        <xdr:cNvPr id="106" name="TextBox 16"/>
        <xdr:cNvSpPr txBox="1"/>
      </xdr:nvSpPr>
      <xdr:spPr>
        <a:xfrm>
          <a:off x="11217910" y="43189525"/>
          <a:ext cx="290195" cy="314325"/>
        </a:xfrm>
        <a:prstGeom prst="rect">
          <a:avLst/>
        </a:prstGeom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y8abzc3y2hs41\FileStorage\File\2024-09\2409&#20116;&#24180;&#32423;&#35838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</sheetNames>
    <sheetDataSet>
      <sheetData sheetId="0">
        <row r="18">
          <cell r="F18" t="str">
            <v>托管（足球）</v>
          </cell>
        </row>
        <row r="38">
          <cell r="F38" t="str">
            <v>托管（足球）</v>
          </cell>
        </row>
        <row r="58">
          <cell r="F58" t="str">
            <v>托管（足球）</v>
          </cell>
        </row>
        <row r="78">
          <cell r="F78" t="str">
            <v>托管（足球）</v>
          </cell>
        </row>
        <row r="98">
          <cell r="E98" t="str">
            <v>托管（足球）</v>
          </cell>
        </row>
        <row r="117">
          <cell r="C117" t="str">
            <v>托管(足球）</v>
          </cell>
        </row>
        <row r="137">
          <cell r="E137" t="str">
            <v>托管（足球）</v>
          </cell>
        </row>
        <row r="156">
          <cell r="C156" t="str">
            <v>托管(足球）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topLeftCell="A112" workbookViewId="0">
      <selection activeCell="E156" sqref="E156"/>
    </sheetView>
  </sheetViews>
  <sheetFormatPr defaultColWidth="9" defaultRowHeight="14.25"/>
  <cols>
    <col min="1" max="1" width="10.7" style="25" customWidth="1"/>
    <col min="2" max="2" width="12.65" style="25" customWidth="1"/>
    <col min="3" max="3" width="11.7166666666667" style="25" customWidth="1"/>
    <col min="4" max="4" width="12.025" style="25" customWidth="1"/>
    <col min="5" max="5" width="13.9" style="25" customWidth="1"/>
    <col min="6" max="6" width="12.9583333333333" style="25" customWidth="1"/>
    <col min="7" max="7" width="5.94166666666667" customWidth="1"/>
    <col min="8" max="13" width="10.7" customWidth="1"/>
    <col min="14" max="14" width="3.125" customWidth="1"/>
  </cols>
  <sheetData>
    <row r="1" ht="26" customHeight="1" spans="1:13">
      <c r="A1" s="26" t="s">
        <v>0</v>
      </c>
      <c r="B1" s="26"/>
      <c r="C1" s="26"/>
      <c r="D1" s="26"/>
      <c r="E1" s="26"/>
      <c r="F1" s="26"/>
      <c r="G1" s="27">
        <f>COUNTIF(B4:F19,"涂雅琴")</f>
        <v>0</v>
      </c>
      <c r="H1" s="28" t="s">
        <v>1</v>
      </c>
      <c r="I1" s="80"/>
      <c r="J1" s="80"/>
      <c r="K1" s="80"/>
      <c r="L1" s="80"/>
      <c r="M1" s="80"/>
    </row>
    <row r="2" ht="20.1" customHeight="1" spans="1:13">
      <c r="A2" s="29"/>
      <c r="B2" s="30" t="s">
        <v>2</v>
      </c>
      <c r="C2" s="30" t="s">
        <v>3</v>
      </c>
      <c r="D2" s="30" t="s">
        <v>4</v>
      </c>
      <c r="E2" s="31" t="s">
        <v>5</v>
      </c>
      <c r="F2" s="32" t="s">
        <v>6</v>
      </c>
      <c r="G2">
        <v>7</v>
      </c>
      <c r="H2" s="33"/>
      <c r="I2" s="81" t="s">
        <v>2</v>
      </c>
      <c r="J2" s="82" t="s">
        <v>3</v>
      </c>
      <c r="K2" s="82" t="s">
        <v>4</v>
      </c>
      <c r="L2" s="82" t="s">
        <v>5</v>
      </c>
      <c r="M2" s="83" t="s">
        <v>6</v>
      </c>
    </row>
    <row r="3" ht="6" customHeight="1" spans="1:13">
      <c r="A3" s="34"/>
      <c r="B3" s="35"/>
      <c r="C3" s="35"/>
      <c r="D3" s="35"/>
      <c r="E3" s="36"/>
      <c r="F3" s="37"/>
      <c r="G3">
        <v>4</v>
      </c>
      <c r="H3" s="38"/>
      <c r="I3" s="84"/>
      <c r="J3" s="85"/>
      <c r="K3" s="85"/>
      <c r="L3" s="85"/>
      <c r="M3" s="86"/>
    </row>
    <row r="4" s="24" customFormat="1" ht="22.5" customHeight="1" spans="1:13">
      <c r="A4" s="39" t="s">
        <v>7</v>
      </c>
      <c r="B4" s="40" t="s">
        <v>8</v>
      </c>
      <c r="C4" s="41" t="s">
        <v>9</v>
      </c>
      <c r="D4" s="40" t="s">
        <v>8</v>
      </c>
      <c r="E4" s="40" t="s">
        <v>10</v>
      </c>
      <c r="F4" s="40" t="s">
        <v>10</v>
      </c>
      <c r="G4" s="24">
        <v>2</v>
      </c>
      <c r="H4" s="42" t="s">
        <v>7</v>
      </c>
      <c r="I4" s="87" t="s">
        <v>11</v>
      </c>
      <c r="J4" s="88"/>
      <c r="K4" s="88"/>
      <c r="L4" s="88"/>
      <c r="M4" s="88"/>
    </row>
    <row r="5" ht="15.75" customHeight="1" spans="1:13">
      <c r="A5" s="27"/>
      <c r="B5" s="43" t="s">
        <v>12</v>
      </c>
      <c r="C5" s="44" t="s">
        <v>13</v>
      </c>
      <c r="D5" s="43" t="s">
        <v>12</v>
      </c>
      <c r="E5" s="43" t="s">
        <v>11</v>
      </c>
      <c r="F5" s="43" t="s">
        <v>11</v>
      </c>
      <c r="G5" s="24">
        <v>1</v>
      </c>
      <c r="H5" s="45"/>
      <c r="I5" s="89" t="s">
        <v>14</v>
      </c>
      <c r="J5" s="27"/>
      <c r="K5" s="27"/>
      <c r="L5" s="27"/>
      <c r="M5" s="27"/>
    </row>
    <row r="6" s="24" customFormat="1" ht="22.5" customHeight="1" spans="1:13">
      <c r="A6" s="39" t="s">
        <v>15</v>
      </c>
      <c r="B6" s="46" t="s">
        <v>16</v>
      </c>
      <c r="C6" s="40" t="s">
        <v>8</v>
      </c>
      <c r="D6" s="40" t="s">
        <v>17</v>
      </c>
      <c r="E6" s="40" t="s">
        <v>8</v>
      </c>
      <c r="F6" s="47" t="s">
        <v>18</v>
      </c>
      <c r="G6" s="24">
        <v>1</v>
      </c>
      <c r="H6" s="48" t="s">
        <v>15</v>
      </c>
      <c r="I6" s="88"/>
      <c r="J6" s="88"/>
      <c r="K6" s="88"/>
      <c r="L6" s="88"/>
      <c r="M6" s="88"/>
    </row>
    <row r="7" ht="15.75" customHeight="1" spans="1:13">
      <c r="A7" s="27"/>
      <c r="B7" s="43" t="s">
        <v>11</v>
      </c>
      <c r="C7" s="43" t="s">
        <v>12</v>
      </c>
      <c r="D7" s="43" t="s">
        <v>12</v>
      </c>
      <c r="E7" s="43" t="s">
        <v>12</v>
      </c>
      <c r="F7" s="43" t="s">
        <v>11</v>
      </c>
      <c r="G7" s="24">
        <v>1</v>
      </c>
      <c r="H7" s="45"/>
      <c r="I7" s="90"/>
      <c r="J7" s="90"/>
      <c r="K7" s="90"/>
      <c r="L7" s="90"/>
      <c r="M7" s="90"/>
    </row>
    <row r="8" s="24" customFormat="1" ht="22.5" customHeight="1" spans="1:13">
      <c r="A8" s="39" t="s">
        <v>19</v>
      </c>
      <c r="B8" s="49" t="s">
        <v>9</v>
      </c>
      <c r="C8" s="50" t="s">
        <v>10</v>
      </c>
      <c r="D8" s="51" t="s">
        <v>10</v>
      </c>
      <c r="E8" s="49" t="s">
        <v>9</v>
      </c>
      <c r="F8" s="40" t="s">
        <v>8</v>
      </c>
      <c r="G8" s="24">
        <v>2</v>
      </c>
      <c r="H8" s="48" t="s">
        <v>19</v>
      </c>
      <c r="I8" s="91"/>
      <c r="J8" s="91"/>
      <c r="K8" s="92"/>
      <c r="L8" s="91"/>
      <c r="M8" s="91"/>
    </row>
    <row r="9" ht="15.75" customHeight="1" spans="1:13">
      <c r="A9" s="27"/>
      <c r="B9" s="52" t="s">
        <v>13</v>
      </c>
      <c r="C9" s="43" t="s">
        <v>11</v>
      </c>
      <c r="D9" s="43" t="s">
        <v>11</v>
      </c>
      <c r="E9" s="52" t="s">
        <v>13</v>
      </c>
      <c r="F9" s="43" t="s">
        <v>12</v>
      </c>
      <c r="G9" s="24">
        <v>1</v>
      </c>
      <c r="H9" s="45"/>
      <c r="I9" s="90"/>
      <c r="J9" s="90"/>
      <c r="K9" s="89"/>
      <c r="L9" s="90"/>
      <c r="M9" s="90"/>
    </row>
    <row r="10" s="24" customFormat="1" ht="22.5" customHeight="1" spans="1:13">
      <c r="A10" s="39" t="s">
        <v>20</v>
      </c>
      <c r="B10" s="43" t="s">
        <v>17</v>
      </c>
      <c r="C10" s="50" t="s">
        <v>21</v>
      </c>
      <c r="D10" s="53" t="s">
        <v>22</v>
      </c>
      <c r="E10" s="40" t="s">
        <v>23</v>
      </c>
      <c r="F10" s="49" t="s">
        <v>24</v>
      </c>
      <c r="G10" s="24">
        <v>1</v>
      </c>
      <c r="H10" s="48" t="s">
        <v>20</v>
      </c>
      <c r="I10" s="91"/>
      <c r="J10" s="91"/>
      <c r="K10" s="91"/>
      <c r="L10" s="91"/>
      <c r="M10" s="91"/>
    </row>
    <row r="11" ht="15.75" customHeight="1" spans="1:13">
      <c r="A11" s="27"/>
      <c r="B11" s="43" t="s">
        <v>12</v>
      </c>
      <c r="C11" s="43" t="s">
        <v>11</v>
      </c>
      <c r="D11" s="43" t="s">
        <v>11</v>
      </c>
      <c r="E11" s="43" t="s">
        <v>12</v>
      </c>
      <c r="F11" s="52" t="s">
        <v>13</v>
      </c>
      <c r="G11" s="24">
        <v>2</v>
      </c>
      <c r="H11" s="54"/>
      <c r="I11" s="90"/>
      <c r="J11" s="90"/>
      <c r="K11" s="90"/>
      <c r="L11" s="90"/>
      <c r="M11" s="90"/>
    </row>
    <row r="12" s="24" customFormat="1" ht="22.5" customHeight="1" spans="1:13">
      <c r="A12" s="39" t="s">
        <v>25</v>
      </c>
      <c r="B12" s="50" t="s">
        <v>10</v>
      </c>
      <c r="C12" s="40" t="s">
        <v>26</v>
      </c>
      <c r="D12" s="40" t="s">
        <v>27</v>
      </c>
      <c r="E12" s="50" t="s">
        <v>10</v>
      </c>
      <c r="F12" s="40" t="s">
        <v>28</v>
      </c>
      <c r="G12" s="24">
        <v>2</v>
      </c>
      <c r="H12" s="55" t="s">
        <v>25</v>
      </c>
      <c r="I12" s="91"/>
      <c r="J12" s="91"/>
      <c r="K12" s="91"/>
      <c r="L12" s="91"/>
      <c r="M12" s="91"/>
    </row>
    <row r="13" ht="15.75" customHeight="1" spans="1:13">
      <c r="A13" s="27"/>
      <c r="B13" s="43" t="s">
        <v>11</v>
      </c>
      <c r="C13" s="43" t="s">
        <v>12</v>
      </c>
      <c r="D13" s="43" t="s">
        <v>12</v>
      </c>
      <c r="E13" s="43" t="s">
        <v>11</v>
      </c>
      <c r="F13" s="43" t="s">
        <v>11</v>
      </c>
      <c r="G13" s="24">
        <v>4</v>
      </c>
      <c r="H13" s="45"/>
      <c r="I13" s="90"/>
      <c r="J13" s="90"/>
      <c r="K13" s="90"/>
      <c r="L13" s="90"/>
      <c r="M13" s="90"/>
    </row>
    <row r="14" s="24" customFormat="1" ht="22.5" customHeight="1" spans="1:13">
      <c r="A14" s="56" t="s">
        <v>29</v>
      </c>
      <c r="B14" s="57" t="s">
        <v>30</v>
      </c>
      <c r="C14" s="50" t="s">
        <v>23</v>
      </c>
      <c r="D14" s="58" t="s">
        <v>24</v>
      </c>
      <c r="E14" s="50" t="s">
        <v>31</v>
      </c>
      <c r="F14" s="40" t="s">
        <v>27</v>
      </c>
      <c r="G14" s="24">
        <v>1</v>
      </c>
      <c r="H14" s="48" t="s">
        <v>29</v>
      </c>
      <c r="I14" s="93"/>
      <c r="J14" s="93"/>
      <c r="K14" s="91"/>
      <c r="L14" s="93"/>
      <c r="M14" s="94"/>
    </row>
    <row r="15" ht="15.75" customHeight="1" spans="1:13">
      <c r="A15" s="27"/>
      <c r="B15" s="52" t="s">
        <v>32</v>
      </c>
      <c r="C15" s="43" t="s">
        <v>12</v>
      </c>
      <c r="D15" s="52" t="s">
        <v>33</v>
      </c>
      <c r="E15" s="43" t="s">
        <v>11</v>
      </c>
      <c r="F15" s="59" t="s">
        <v>12</v>
      </c>
      <c r="G15" s="24">
        <v>1</v>
      </c>
      <c r="H15" s="45"/>
      <c r="I15" s="27"/>
      <c r="J15" s="27"/>
      <c r="K15" s="27"/>
      <c r="L15" s="27"/>
      <c r="M15" s="95"/>
    </row>
    <row r="16" ht="22.5" customHeight="1" spans="1:13">
      <c r="A16" s="56" t="s">
        <v>34</v>
      </c>
      <c r="B16" s="58" t="s">
        <v>35</v>
      </c>
      <c r="C16" s="41" t="s">
        <v>35</v>
      </c>
      <c r="D16" s="58" t="s">
        <v>35</v>
      </c>
      <c r="E16" s="58" t="s">
        <v>35</v>
      </c>
      <c r="F16" s="41" t="s">
        <v>35</v>
      </c>
      <c r="G16" s="24">
        <v>3</v>
      </c>
      <c r="H16" s="48" t="s">
        <v>34</v>
      </c>
      <c r="I16" s="95"/>
      <c r="J16" s="96"/>
      <c r="K16" s="97"/>
      <c r="L16" s="97"/>
      <c r="M16" s="97"/>
    </row>
    <row r="17" ht="17.25" customHeight="1" spans="1:13">
      <c r="A17" s="27"/>
      <c r="B17" s="60" t="s">
        <v>12</v>
      </c>
      <c r="C17" s="43" t="s">
        <v>11</v>
      </c>
      <c r="D17" s="52" t="s">
        <v>13</v>
      </c>
      <c r="E17" s="43" t="s">
        <v>12</v>
      </c>
      <c r="F17" s="43" t="s">
        <v>11</v>
      </c>
      <c r="G17" s="24">
        <v>3</v>
      </c>
      <c r="H17" s="45"/>
      <c r="I17" s="95"/>
      <c r="J17" s="27"/>
      <c r="K17" s="27"/>
      <c r="L17" s="27"/>
      <c r="M17" s="27"/>
    </row>
    <row r="18" ht="22.5" customHeight="1" spans="1:13">
      <c r="A18" s="56" t="s">
        <v>36</v>
      </c>
      <c r="B18" s="58" t="s">
        <v>37</v>
      </c>
      <c r="C18" s="41" t="s">
        <v>38</v>
      </c>
      <c r="D18" s="41" t="s">
        <v>39</v>
      </c>
      <c r="E18" s="58" t="s">
        <v>40</v>
      </c>
      <c r="F18" s="57" t="s">
        <v>41</v>
      </c>
      <c r="G18" s="24">
        <v>2</v>
      </c>
      <c r="H18" s="55" t="s">
        <v>36</v>
      </c>
      <c r="I18" s="97"/>
      <c r="J18" s="97"/>
      <c r="K18" s="97"/>
      <c r="L18" s="97"/>
      <c r="M18" s="97"/>
    </row>
    <row r="19" ht="21.9" customHeight="1" spans="1:13">
      <c r="A19" s="27"/>
      <c r="B19" s="43" t="s">
        <v>12</v>
      </c>
      <c r="C19" s="43" t="s">
        <v>11</v>
      </c>
      <c r="D19" s="43" t="s">
        <v>11</v>
      </c>
      <c r="E19" s="52" t="s">
        <v>13</v>
      </c>
      <c r="F19" s="43" t="s">
        <v>12</v>
      </c>
      <c r="G19" s="24">
        <v>1</v>
      </c>
      <c r="H19" s="61"/>
      <c r="I19" s="27"/>
      <c r="J19" s="27"/>
      <c r="K19" s="27"/>
      <c r="L19" s="27"/>
      <c r="M19" s="27"/>
    </row>
    <row r="20" ht="21.9" customHeight="1" spans="1:13">
      <c r="A20" s="62"/>
      <c r="B20" s="62"/>
      <c r="C20" s="62"/>
      <c r="D20" s="62"/>
      <c r="E20" s="62"/>
      <c r="F20" s="62"/>
      <c r="G20" s="24"/>
      <c r="H20" s="28"/>
      <c r="I20" s="62"/>
      <c r="J20" s="62"/>
      <c r="K20" s="62"/>
      <c r="L20" s="62"/>
      <c r="M20" s="62"/>
    </row>
    <row r="21" ht="21" customHeight="1" spans="1:13">
      <c r="A21" s="26" t="s">
        <v>42</v>
      </c>
      <c r="B21" s="63"/>
      <c r="C21" s="63"/>
      <c r="D21" s="63"/>
      <c r="E21" s="63"/>
      <c r="F21" s="63"/>
      <c r="G21" s="27">
        <f>COUNTIF(B24:F39,"徐静娟")</f>
        <v>0</v>
      </c>
      <c r="H21" s="28" t="s">
        <v>43</v>
      </c>
      <c r="I21" s="80"/>
      <c r="J21" s="80"/>
      <c r="K21" s="80"/>
      <c r="L21" s="80"/>
      <c r="M21" s="80"/>
    </row>
    <row r="22" ht="22.5" customHeight="1" spans="1:13">
      <c r="A22" s="29"/>
      <c r="B22" s="30" t="s">
        <v>2</v>
      </c>
      <c r="C22" s="30" t="s">
        <v>3</v>
      </c>
      <c r="D22" s="30" t="s">
        <v>4</v>
      </c>
      <c r="E22" s="64" t="s">
        <v>5</v>
      </c>
      <c r="F22" s="29" t="s">
        <v>6</v>
      </c>
      <c r="G22">
        <v>7</v>
      </c>
      <c r="H22" s="33"/>
      <c r="I22" s="81" t="s">
        <v>2</v>
      </c>
      <c r="J22" s="82" t="s">
        <v>3</v>
      </c>
      <c r="K22" s="82" t="s">
        <v>4</v>
      </c>
      <c r="L22" s="82" t="s">
        <v>5</v>
      </c>
      <c r="M22" s="83" t="s">
        <v>6</v>
      </c>
    </row>
    <row r="23" customHeight="1" spans="1:13">
      <c r="A23" s="65"/>
      <c r="B23" s="66"/>
      <c r="C23" s="66"/>
      <c r="D23" s="66"/>
      <c r="E23" s="67"/>
      <c r="F23" s="65"/>
      <c r="G23">
        <v>4</v>
      </c>
      <c r="H23" s="38"/>
      <c r="I23" s="84"/>
      <c r="J23" s="85"/>
      <c r="K23" s="85"/>
      <c r="L23" s="85"/>
      <c r="M23" s="86"/>
    </row>
    <row r="24" ht="22.5" customHeight="1" spans="1:13">
      <c r="A24" s="39" t="s">
        <v>7</v>
      </c>
      <c r="B24" s="50" t="s">
        <v>26</v>
      </c>
      <c r="C24" s="50" t="s">
        <v>10</v>
      </c>
      <c r="D24" s="46" t="s">
        <v>16</v>
      </c>
      <c r="E24" s="49" t="s">
        <v>9</v>
      </c>
      <c r="F24" s="50" t="s">
        <v>10</v>
      </c>
      <c r="G24" s="24">
        <v>2</v>
      </c>
      <c r="H24" s="42" t="s">
        <v>7</v>
      </c>
      <c r="I24" s="98"/>
      <c r="J24" s="99"/>
      <c r="K24" s="99"/>
      <c r="L24" s="99"/>
      <c r="M24" s="99"/>
    </row>
    <row r="25" customHeight="1" spans="1:13">
      <c r="A25" s="27"/>
      <c r="B25" s="43" t="s">
        <v>44</v>
      </c>
      <c r="C25" s="43" t="s">
        <v>45</v>
      </c>
      <c r="D25" s="43" t="s">
        <v>44</v>
      </c>
      <c r="E25" s="52" t="s">
        <v>46</v>
      </c>
      <c r="F25" s="43" t="s">
        <v>45</v>
      </c>
      <c r="G25" s="24">
        <v>1</v>
      </c>
      <c r="H25" s="45"/>
      <c r="I25" s="98"/>
      <c r="J25" s="27"/>
      <c r="K25" s="27"/>
      <c r="L25" s="27"/>
      <c r="M25" s="27"/>
    </row>
    <row r="26" ht="22.5" customHeight="1" spans="1:13">
      <c r="A26" s="39" t="s">
        <v>15</v>
      </c>
      <c r="B26" s="40" t="s">
        <v>8</v>
      </c>
      <c r="C26" s="68" t="s">
        <v>47</v>
      </c>
      <c r="D26" s="50" t="s">
        <v>10</v>
      </c>
      <c r="E26" s="50" t="s">
        <v>10</v>
      </c>
      <c r="F26" s="49" t="s">
        <v>9</v>
      </c>
      <c r="G26" s="24">
        <v>1</v>
      </c>
      <c r="H26" s="48" t="s">
        <v>15</v>
      </c>
      <c r="I26" s="100" t="s">
        <v>48</v>
      </c>
      <c r="J26" s="99"/>
      <c r="K26" s="99"/>
      <c r="L26" s="99"/>
      <c r="M26" s="99"/>
    </row>
    <row r="27" customHeight="1" spans="1:13">
      <c r="A27" s="27"/>
      <c r="B27" s="43" t="s">
        <v>44</v>
      </c>
      <c r="C27" s="43" t="s">
        <v>45</v>
      </c>
      <c r="D27" s="43" t="s">
        <v>45</v>
      </c>
      <c r="E27" s="43" t="s">
        <v>45</v>
      </c>
      <c r="F27" s="52" t="s">
        <v>46</v>
      </c>
      <c r="G27" s="24">
        <v>1</v>
      </c>
      <c r="H27" s="45"/>
      <c r="I27" s="90" t="s">
        <v>45</v>
      </c>
      <c r="J27" s="27"/>
      <c r="K27" s="27"/>
      <c r="L27" s="27"/>
      <c r="M27" s="27"/>
    </row>
    <row r="28" ht="22.5" customHeight="1" spans="1:13">
      <c r="A28" s="39" t="s">
        <v>19</v>
      </c>
      <c r="B28" s="49" t="s">
        <v>24</v>
      </c>
      <c r="C28" s="50" t="s">
        <v>8</v>
      </c>
      <c r="D28" s="49" t="s">
        <v>24</v>
      </c>
      <c r="E28" s="50" t="s">
        <v>8</v>
      </c>
      <c r="F28" s="50" t="s">
        <v>8</v>
      </c>
      <c r="G28" s="24">
        <v>2</v>
      </c>
      <c r="H28" s="48" t="s">
        <v>19</v>
      </c>
      <c r="I28" s="87" t="s">
        <v>49</v>
      </c>
      <c r="J28" s="100"/>
      <c r="K28" s="100"/>
      <c r="L28" s="100"/>
      <c r="M28" s="99"/>
    </row>
    <row r="29" ht="15" customHeight="1" spans="1:13">
      <c r="A29" s="27"/>
      <c r="B29" s="52" t="s">
        <v>46</v>
      </c>
      <c r="C29" s="43" t="s">
        <v>44</v>
      </c>
      <c r="D29" s="52" t="s">
        <v>33</v>
      </c>
      <c r="E29" s="43" t="s">
        <v>44</v>
      </c>
      <c r="F29" s="43" t="s">
        <v>44</v>
      </c>
      <c r="G29" s="24">
        <v>1</v>
      </c>
      <c r="H29" s="45"/>
      <c r="I29" s="89" t="s">
        <v>44</v>
      </c>
      <c r="J29" s="90"/>
      <c r="K29" s="90"/>
      <c r="L29" s="90"/>
      <c r="M29" s="27"/>
    </row>
    <row r="30" ht="22.5" customHeight="1" spans="1:13">
      <c r="A30" s="39" t="s">
        <v>20</v>
      </c>
      <c r="B30" s="50" t="s">
        <v>31</v>
      </c>
      <c r="C30" s="50" t="s">
        <v>50</v>
      </c>
      <c r="D30" s="49" t="s">
        <v>9</v>
      </c>
      <c r="E30" s="50" t="s">
        <v>23</v>
      </c>
      <c r="F30" s="68" t="s">
        <v>18</v>
      </c>
      <c r="G30" s="24">
        <v>1</v>
      </c>
      <c r="H30" s="48" t="s">
        <v>20</v>
      </c>
      <c r="I30" s="89"/>
      <c r="J30" s="100"/>
      <c r="K30" s="100"/>
      <c r="L30" s="100"/>
      <c r="M30" s="99"/>
    </row>
    <row r="31" ht="15" customHeight="1" spans="1:13">
      <c r="A31" s="27"/>
      <c r="B31" s="43" t="s">
        <v>45</v>
      </c>
      <c r="C31" s="43" t="s">
        <v>44</v>
      </c>
      <c r="D31" s="52" t="s">
        <v>46</v>
      </c>
      <c r="E31" s="43" t="s">
        <v>44</v>
      </c>
      <c r="F31" s="43" t="s">
        <v>45</v>
      </c>
      <c r="G31" s="24">
        <v>2</v>
      </c>
      <c r="H31" s="54"/>
      <c r="I31" s="89"/>
      <c r="J31" s="90"/>
      <c r="K31" s="90"/>
      <c r="L31" s="90"/>
      <c r="M31" s="27"/>
    </row>
    <row r="32" ht="22.5" customHeight="1" spans="1:13">
      <c r="A32" s="39" t="s">
        <v>25</v>
      </c>
      <c r="B32" s="50" t="s">
        <v>10</v>
      </c>
      <c r="C32" s="50" t="s">
        <v>17</v>
      </c>
      <c r="D32" s="40" t="s">
        <v>23</v>
      </c>
      <c r="E32" s="50" t="s">
        <v>10</v>
      </c>
      <c r="F32" s="40" t="s">
        <v>27</v>
      </c>
      <c r="G32" s="24">
        <v>2</v>
      </c>
      <c r="H32" s="55" t="s">
        <v>25</v>
      </c>
      <c r="I32" s="100"/>
      <c r="J32" s="100"/>
      <c r="K32" s="100"/>
      <c r="L32" s="100"/>
      <c r="M32" s="99"/>
    </row>
    <row r="33" customHeight="1" spans="1:13">
      <c r="A33" s="27"/>
      <c r="B33" s="43" t="s">
        <v>45</v>
      </c>
      <c r="C33" s="43" t="s">
        <v>44</v>
      </c>
      <c r="D33" s="43" t="s">
        <v>44</v>
      </c>
      <c r="E33" s="43" t="s">
        <v>45</v>
      </c>
      <c r="F33" s="43" t="s">
        <v>45</v>
      </c>
      <c r="G33" s="24">
        <v>4</v>
      </c>
      <c r="H33" s="45"/>
      <c r="I33" s="90"/>
      <c r="J33" s="90"/>
      <c r="K33" s="90"/>
      <c r="L33" s="90"/>
      <c r="M33" s="27"/>
    </row>
    <row r="34" ht="22.5" customHeight="1" spans="1:13">
      <c r="A34" s="56" t="s">
        <v>29</v>
      </c>
      <c r="B34" s="50" t="s">
        <v>23</v>
      </c>
      <c r="C34" s="57" t="s">
        <v>30</v>
      </c>
      <c r="D34" s="50" t="s">
        <v>8</v>
      </c>
      <c r="E34" s="50" t="s">
        <v>27</v>
      </c>
      <c r="F34" s="40" t="s">
        <v>17</v>
      </c>
      <c r="G34" s="24">
        <v>1</v>
      </c>
      <c r="H34" s="48" t="s">
        <v>29</v>
      </c>
      <c r="I34" s="101"/>
      <c r="J34" s="100"/>
      <c r="K34" s="99"/>
      <c r="L34" s="101"/>
      <c r="M34" s="101"/>
    </row>
    <row r="35" customHeight="1" spans="1:13">
      <c r="A35" s="27"/>
      <c r="B35" s="43" t="s">
        <v>45</v>
      </c>
      <c r="C35" s="52" t="s">
        <v>32</v>
      </c>
      <c r="D35" s="43" t="s">
        <v>44</v>
      </c>
      <c r="E35" s="43" t="s">
        <v>45</v>
      </c>
      <c r="F35" s="43" t="s">
        <v>44</v>
      </c>
      <c r="G35" s="24">
        <v>1</v>
      </c>
      <c r="H35" s="45"/>
      <c r="I35" s="27"/>
      <c r="J35" s="90"/>
      <c r="K35" s="27"/>
      <c r="L35" s="27"/>
      <c r="M35" s="27"/>
    </row>
    <row r="36" ht="22.5" customHeight="1" spans="1:13">
      <c r="A36" s="56" t="s">
        <v>34</v>
      </c>
      <c r="B36" s="58" t="s">
        <v>35</v>
      </c>
      <c r="C36" s="58" t="s">
        <v>35</v>
      </c>
      <c r="D36" s="58" t="s">
        <v>35</v>
      </c>
      <c r="E36" s="58" t="s">
        <v>35</v>
      </c>
      <c r="F36" s="58" t="s">
        <v>35</v>
      </c>
      <c r="G36" s="24">
        <v>3</v>
      </c>
      <c r="H36" s="48" t="s">
        <v>34</v>
      </c>
      <c r="I36" s="101"/>
      <c r="J36" s="101"/>
      <c r="K36" s="101"/>
      <c r="L36" s="101"/>
      <c r="M36" s="101"/>
    </row>
    <row r="37" ht="18.75" customHeight="1" spans="1:13">
      <c r="A37" s="27"/>
      <c r="B37" s="43" t="s">
        <v>44</v>
      </c>
      <c r="C37" s="52" t="s">
        <v>46</v>
      </c>
      <c r="D37" s="43" t="s">
        <v>45</v>
      </c>
      <c r="E37" s="43" t="s">
        <v>44</v>
      </c>
      <c r="F37" s="43" t="s">
        <v>45</v>
      </c>
      <c r="G37" s="24">
        <v>3</v>
      </c>
      <c r="H37" s="45"/>
      <c r="I37" s="27"/>
      <c r="J37" s="27"/>
      <c r="K37" s="27"/>
      <c r="L37" s="27"/>
      <c r="M37" s="27"/>
    </row>
    <row r="38" ht="22.5" customHeight="1" spans="1:13">
      <c r="A38" s="56" t="s">
        <v>36</v>
      </c>
      <c r="B38" s="58" t="s">
        <v>38</v>
      </c>
      <c r="C38" s="58" t="s">
        <v>39</v>
      </c>
      <c r="D38" s="58" t="s">
        <v>40</v>
      </c>
      <c r="E38" s="58" t="s">
        <v>37</v>
      </c>
      <c r="F38" s="57" t="s">
        <v>41</v>
      </c>
      <c r="G38" s="24">
        <v>2</v>
      </c>
      <c r="H38" s="55" t="s">
        <v>36</v>
      </c>
      <c r="I38" s="101"/>
      <c r="J38" s="101"/>
      <c r="K38" s="101"/>
      <c r="L38" s="101"/>
      <c r="M38" s="101"/>
    </row>
    <row r="39" ht="16.2" customHeight="1" spans="1:13">
      <c r="A39" s="27"/>
      <c r="B39" s="43" t="s">
        <v>45</v>
      </c>
      <c r="C39" s="43" t="s">
        <v>45</v>
      </c>
      <c r="D39" s="52" t="s">
        <v>46</v>
      </c>
      <c r="E39" s="43" t="s">
        <v>44</v>
      </c>
      <c r="F39" s="43" t="s">
        <v>44</v>
      </c>
      <c r="G39" s="24">
        <v>1</v>
      </c>
      <c r="H39" s="61"/>
      <c r="I39" s="27"/>
      <c r="J39" s="27"/>
      <c r="K39" s="27"/>
      <c r="L39" s="27"/>
      <c r="M39" s="27"/>
    </row>
    <row r="40" ht="16.2" customHeight="1" spans="1:13">
      <c r="A40" s="62"/>
      <c r="B40" s="62"/>
      <c r="C40" s="62"/>
      <c r="D40" s="62"/>
      <c r="E40" s="62"/>
      <c r="F40" s="62"/>
      <c r="G40" s="24"/>
      <c r="H40" s="28"/>
      <c r="I40" s="62"/>
      <c r="J40" s="62"/>
      <c r="K40" s="62"/>
      <c r="L40" s="62"/>
      <c r="M40" s="62"/>
    </row>
    <row r="41" ht="21" customHeight="1" spans="1:13">
      <c r="A41" s="26" t="s">
        <v>51</v>
      </c>
      <c r="B41" s="26"/>
      <c r="C41" s="26"/>
      <c r="D41" s="26"/>
      <c r="E41" s="26"/>
      <c r="F41" s="26"/>
      <c r="G41" s="27">
        <f>COUNTIF(B44:F59,"董学勇")</f>
        <v>0</v>
      </c>
      <c r="H41" s="28" t="s">
        <v>43</v>
      </c>
      <c r="I41" s="80"/>
      <c r="J41" s="80"/>
      <c r="K41" s="80"/>
      <c r="L41" s="80"/>
      <c r="M41" s="80"/>
    </row>
    <row r="42" ht="18.75" customHeight="1" spans="1:13">
      <c r="A42" s="29"/>
      <c r="B42" s="69" t="s">
        <v>2</v>
      </c>
      <c r="C42" s="69" t="s">
        <v>3</v>
      </c>
      <c r="D42" s="69" t="s">
        <v>4</v>
      </c>
      <c r="E42" s="70" t="s">
        <v>5</v>
      </c>
      <c r="F42" s="71" t="s">
        <v>6</v>
      </c>
      <c r="G42">
        <v>7</v>
      </c>
      <c r="H42" s="33"/>
      <c r="I42" s="81" t="s">
        <v>2</v>
      </c>
      <c r="J42" s="82" t="s">
        <v>3</v>
      </c>
      <c r="K42" s="82" t="s">
        <v>4</v>
      </c>
      <c r="L42" s="82" t="s">
        <v>5</v>
      </c>
      <c r="M42" s="83" t="s">
        <v>6</v>
      </c>
    </row>
    <row r="43" customHeight="1" spans="1:13">
      <c r="A43" s="34"/>
      <c r="B43" s="72"/>
      <c r="C43" s="72"/>
      <c r="D43" s="72"/>
      <c r="E43" s="73"/>
      <c r="F43" s="74"/>
      <c r="G43">
        <v>4</v>
      </c>
      <c r="H43" s="38"/>
      <c r="I43" s="84"/>
      <c r="J43" s="85"/>
      <c r="K43" s="85"/>
      <c r="L43" s="85"/>
      <c r="M43" s="86"/>
    </row>
    <row r="44" ht="22.5" customHeight="1" spans="1:13">
      <c r="A44" s="39" t="s">
        <v>7</v>
      </c>
      <c r="B44" s="50" t="s">
        <v>8</v>
      </c>
      <c r="C44" s="50" t="s">
        <v>10</v>
      </c>
      <c r="D44" s="49" t="s">
        <v>9</v>
      </c>
      <c r="E44" s="50" t="s">
        <v>10</v>
      </c>
      <c r="F44" s="50" t="s">
        <v>8</v>
      </c>
      <c r="G44" s="24">
        <v>2</v>
      </c>
      <c r="H44" s="42" t="s">
        <v>7</v>
      </c>
      <c r="I44" s="98"/>
      <c r="J44" s="98"/>
      <c r="K44" s="99"/>
      <c r="L44" s="99"/>
      <c r="M44" s="99"/>
    </row>
    <row r="45" customHeight="1" spans="1:13">
      <c r="A45" s="27"/>
      <c r="B45" s="43" t="s">
        <v>52</v>
      </c>
      <c r="C45" s="43" t="s">
        <v>53</v>
      </c>
      <c r="D45" s="52" t="s">
        <v>54</v>
      </c>
      <c r="E45" s="43" t="s">
        <v>53</v>
      </c>
      <c r="F45" s="43" t="s">
        <v>52</v>
      </c>
      <c r="G45" s="24">
        <v>1</v>
      </c>
      <c r="H45" s="45"/>
      <c r="I45" s="98"/>
      <c r="J45" s="98"/>
      <c r="K45" s="27"/>
      <c r="L45" s="27"/>
      <c r="M45" s="27"/>
    </row>
    <row r="46" ht="22.5" customHeight="1" spans="1:13">
      <c r="A46" s="39" t="s">
        <v>15</v>
      </c>
      <c r="B46" s="50" t="s">
        <v>10</v>
      </c>
      <c r="C46" s="68" t="s">
        <v>47</v>
      </c>
      <c r="D46" s="51" t="s">
        <v>8</v>
      </c>
      <c r="E46" s="50" t="s">
        <v>17</v>
      </c>
      <c r="F46" s="50" t="s">
        <v>8</v>
      </c>
      <c r="G46" s="24">
        <v>1</v>
      </c>
      <c r="H46" s="48" t="s">
        <v>15</v>
      </c>
      <c r="I46" s="98"/>
      <c r="J46" s="99"/>
      <c r="K46" s="99"/>
      <c r="L46" s="99"/>
      <c r="M46" s="99"/>
    </row>
    <row r="47" customHeight="1" spans="1:13">
      <c r="A47" s="27"/>
      <c r="B47" s="43" t="s">
        <v>53</v>
      </c>
      <c r="C47" s="43" t="s">
        <v>53</v>
      </c>
      <c r="D47" s="43" t="s">
        <v>52</v>
      </c>
      <c r="E47" s="43" t="s">
        <v>52</v>
      </c>
      <c r="F47" s="43" t="s">
        <v>52</v>
      </c>
      <c r="G47" s="24">
        <v>1</v>
      </c>
      <c r="H47" s="45"/>
      <c r="I47" s="98"/>
      <c r="J47" s="27"/>
      <c r="K47" s="27"/>
      <c r="L47" s="27"/>
      <c r="M47" s="27"/>
    </row>
    <row r="48" ht="22.5" customHeight="1" spans="1:13">
      <c r="A48" s="39" t="s">
        <v>19</v>
      </c>
      <c r="B48" s="49" t="s">
        <v>9</v>
      </c>
      <c r="C48" s="49" t="s">
        <v>9</v>
      </c>
      <c r="D48" s="50" t="s">
        <v>10</v>
      </c>
      <c r="E48" s="50" t="s">
        <v>8</v>
      </c>
      <c r="F48" s="50" t="s">
        <v>10</v>
      </c>
      <c r="G48" s="24">
        <v>2</v>
      </c>
      <c r="H48" s="48" t="s">
        <v>19</v>
      </c>
      <c r="I48" s="99"/>
      <c r="J48" s="99"/>
      <c r="K48" s="98"/>
      <c r="L48" s="99"/>
      <c r="M48" s="98"/>
    </row>
    <row r="49" customHeight="1" spans="1:13">
      <c r="A49" s="27"/>
      <c r="B49" s="52" t="s">
        <v>54</v>
      </c>
      <c r="C49" s="52" t="s">
        <v>54</v>
      </c>
      <c r="D49" s="43" t="s">
        <v>53</v>
      </c>
      <c r="E49" s="43" t="s">
        <v>52</v>
      </c>
      <c r="F49" s="43" t="s">
        <v>53</v>
      </c>
      <c r="G49" s="24">
        <v>1</v>
      </c>
      <c r="H49" s="45"/>
      <c r="I49" s="27"/>
      <c r="J49" s="27"/>
      <c r="K49" s="98"/>
      <c r="L49" s="27"/>
      <c r="M49" s="98"/>
    </row>
    <row r="50" ht="22.5" customHeight="1" spans="1:13">
      <c r="A50" s="39" t="s">
        <v>20</v>
      </c>
      <c r="B50" s="50" t="s">
        <v>27</v>
      </c>
      <c r="C50" s="50" t="s">
        <v>50</v>
      </c>
      <c r="D50" s="50" t="s">
        <v>23</v>
      </c>
      <c r="E50" s="50" t="s">
        <v>26</v>
      </c>
      <c r="F50" s="40" t="s">
        <v>16</v>
      </c>
      <c r="G50" s="24">
        <v>1</v>
      </c>
      <c r="H50" s="48" t="s">
        <v>20</v>
      </c>
      <c r="I50" s="99"/>
      <c r="J50" s="99"/>
      <c r="K50" s="99"/>
      <c r="L50" s="99"/>
      <c r="M50" s="99"/>
    </row>
    <row r="51" ht="15" customHeight="1" spans="1:13">
      <c r="A51" s="27"/>
      <c r="B51" s="43" t="s">
        <v>52</v>
      </c>
      <c r="C51" s="43" t="s">
        <v>52</v>
      </c>
      <c r="D51" s="43" t="s">
        <v>53</v>
      </c>
      <c r="E51" s="75" t="s">
        <v>52</v>
      </c>
      <c r="F51" s="43" t="s">
        <v>53</v>
      </c>
      <c r="G51" s="24">
        <v>2</v>
      </c>
      <c r="H51" s="54"/>
      <c r="I51" s="90"/>
      <c r="J51" s="27"/>
      <c r="K51" s="27"/>
      <c r="L51" s="27"/>
      <c r="M51" s="27"/>
    </row>
    <row r="52" ht="22.5" customHeight="1" spans="1:13">
      <c r="A52" s="39" t="s">
        <v>25</v>
      </c>
      <c r="B52" s="49" t="s">
        <v>24</v>
      </c>
      <c r="C52" s="76" t="s">
        <v>22</v>
      </c>
      <c r="D52" s="77" t="s">
        <v>18</v>
      </c>
      <c r="E52" s="40" t="s">
        <v>10</v>
      </c>
      <c r="F52" s="49" t="s">
        <v>31</v>
      </c>
      <c r="G52" s="24">
        <v>2</v>
      </c>
      <c r="H52" s="55" t="s">
        <v>25</v>
      </c>
      <c r="I52" s="100"/>
      <c r="J52" s="99"/>
      <c r="K52" s="99"/>
      <c r="L52" s="99"/>
      <c r="M52" s="101"/>
    </row>
    <row r="53" customHeight="1" spans="1:13">
      <c r="A53" s="27"/>
      <c r="B53" s="52" t="s">
        <v>33</v>
      </c>
      <c r="C53" s="43" t="s">
        <v>52</v>
      </c>
      <c r="D53" s="52" t="s">
        <v>55</v>
      </c>
      <c r="E53" s="43" t="s">
        <v>53</v>
      </c>
      <c r="F53" s="52" t="s">
        <v>55</v>
      </c>
      <c r="G53" s="24">
        <v>4</v>
      </c>
      <c r="H53" s="45"/>
      <c r="I53" s="90"/>
      <c r="J53" s="27"/>
      <c r="K53" s="27"/>
      <c r="L53" s="27"/>
      <c r="M53" s="27"/>
    </row>
    <row r="54" ht="22.5" customHeight="1" spans="1:13">
      <c r="A54" s="56" t="s">
        <v>29</v>
      </c>
      <c r="B54" s="50" t="s">
        <v>23</v>
      </c>
      <c r="C54" s="50" t="s">
        <v>17</v>
      </c>
      <c r="D54" s="40" t="s">
        <v>27</v>
      </c>
      <c r="E54" s="57" t="s">
        <v>30</v>
      </c>
      <c r="F54" s="49" t="s">
        <v>24</v>
      </c>
      <c r="G54" s="24">
        <v>1</v>
      </c>
      <c r="H54" s="48" t="s">
        <v>29</v>
      </c>
      <c r="I54" s="101"/>
      <c r="J54" s="101"/>
      <c r="K54" s="99"/>
      <c r="L54" s="101"/>
      <c r="M54" s="101"/>
    </row>
    <row r="55" customHeight="1" spans="1:13">
      <c r="A55" s="27"/>
      <c r="B55" s="43" t="s">
        <v>52</v>
      </c>
      <c r="C55" s="43" t="s">
        <v>52</v>
      </c>
      <c r="D55" s="43" t="s">
        <v>52</v>
      </c>
      <c r="E55" s="52" t="s">
        <v>32</v>
      </c>
      <c r="F55" s="52" t="s">
        <v>54</v>
      </c>
      <c r="G55" s="24">
        <v>1</v>
      </c>
      <c r="H55" s="45"/>
      <c r="I55" s="27"/>
      <c r="J55" s="27"/>
      <c r="K55" s="27"/>
      <c r="L55" s="27"/>
      <c r="M55" s="27"/>
    </row>
    <row r="56" ht="22.5" customHeight="1" spans="1:13">
      <c r="A56" s="56" t="s">
        <v>34</v>
      </c>
      <c r="B56" s="58" t="s">
        <v>35</v>
      </c>
      <c r="C56" s="58" t="s">
        <v>35</v>
      </c>
      <c r="D56" s="58" t="s">
        <v>35</v>
      </c>
      <c r="E56" s="58" t="s">
        <v>35</v>
      </c>
      <c r="F56" s="58" t="s">
        <v>35</v>
      </c>
      <c r="G56" s="24">
        <v>3</v>
      </c>
      <c r="H56" s="48" t="s">
        <v>34</v>
      </c>
      <c r="I56" s="101"/>
      <c r="J56" s="101"/>
      <c r="K56" s="101"/>
      <c r="L56" s="101"/>
      <c r="M56" s="101"/>
    </row>
    <row r="57" ht="15" customHeight="1" spans="1:13">
      <c r="A57" s="27"/>
      <c r="B57" s="43" t="s">
        <v>53</v>
      </c>
      <c r="C57" s="52" t="s">
        <v>54</v>
      </c>
      <c r="D57" s="43" t="s">
        <v>52</v>
      </c>
      <c r="E57" s="43" t="s">
        <v>52</v>
      </c>
      <c r="F57" s="78" t="s">
        <v>53</v>
      </c>
      <c r="G57" s="24">
        <v>3</v>
      </c>
      <c r="H57" s="45"/>
      <c r="I57" s="27"/>
      <c r="J57" s="27"/>
      <c r="K57" s="27"/>
      <c r="L57" s="27"/>
      <c r="M57" s="27"/>
    </row>
    <row r="58" ht="22.5" customHeight="1" spans="1:13">
      <c r="A58" s="56" t="s">
        <v>36</v>
      </c>
      <c r="B58" s="58" t="s">
        <v>39</v>
      </c>
      <c r="C58" s="58" t="s">
        <v>38</v>
      </c>
      <c r="D58" s="58" t="s">
        <v>37</v>
      </c>
      <c r="E58" s="58" t="s">
        <v>40</v>
      </c>
      <c r="F58" s="57" t="s">
        <v>41</v>
      </c>
      <c r="G58" s="24">
        <v>2</v>
      </c>
      <c r="H58" s="55" t="s">
        <v>36</v>
      </c>
      <c r="I58" s="101"/>
      <c r="J58" s="101"/>
      <c r="K58" s="101"/>
      <c r="L58" s="101"/>
      <c r="M58" s="101"/>
    </row>
    <row r="59" ht="16.2" customHeight="1" spans="1:13">
      <c r="A59" s="27"/>
      <c r="B59" s="43" t="s">
        <v>52</v>
      </c>
      <c r="C59" s="43" t="s">
        <v>53</v>
      </c>
      <c r="D59" s="52" t="s">
        <v>56</v>
      </c>
      <c r="E59" s="52" t="s">
        <v>54</v>
      </c>
      <c r="F59" s="43" t="s">
        <v>52</v>
      </c>
      <c r="G59" s="24">
        <v>1</v>
      </c>
      <c r="H59" s="61"/>
      <c r="I59" s="27"/>
      <c r="J59" s="27"/>
      <c r="K59" s="27"/>
      <c r="L59" s="27"/>
      <c r="M59" s="27"/>
    </row>
    <row r="60" ht="16.2" customHeight="1" spans="1:13">
      <c r="A60" s="62"/>
      <c r="B60" s="79"/>
      <c r="C60" s="79"/>
      <c r="D60" s="79"/>
      <c r="E60" s="79"/>
      <c r="F60" s="79"/>
      <c r="G60" s="24"/>
      <c r="H60" s="28"/>
      <c r="I60" s="62"/>
      <c r="J60" s="62"/>
      <c r="K60" s="62"/>
      <c r="L60" s="62"/>
      <c r="M60" s="62"/>
    </row>
    <row r="61" ht="22.8" customHeight="1" spans="1:13">
      <c r="A61" s="26" t="s">
        <v>57</v>
      </c>
      <c r="B61" s="26"/>
      <c r="C61" s="26"/>
      <c r="D61" s="26"/>
      <c r="E61" s="26"/>
      <c r="F61" s="26"/>
      <c r="G61" s="27">
        <f>COUNTIF(B64:F79,"汪章宝")</f>
        <v>0</v>
      </c>
      <c r="H61" s="28" t="s">
        <v>43</v>
      </c>
      <c r="I61" s="80"/>
      <c r="J61" s="80"/>
      <c r="K61" s="80"/>
      <c r="L61" s="80"/>
      <c r="M61" s="80"/>
    </row>
    <row r="62" ht="28" customHeight="1" spans="1:13">
      <c r="A62" s="29"/>
      <c r="B62" s="30" t="s">
        <v>2</v>
      </c>
      <c r="C62" s="30" t="s">
        <v>3</v>
      </c>
      <c r="D62" s="30" t="s">
        <v>4</v>
      </c>
      <c r="E62" s="31" t="s">
        <v>5</v>
      </c>
      <c r="F62" s="32" t="s">
        <v>6</v>
      </c>
      <c r="G62">
        <v>7</v>
      </c>
      <c r="H62" s="33"/>
      <c r="I62" s="81" t="s">
        <v>2</v>
      </c>
      <c r="J62" s="82" t="s">
        <v>3</v>
      </c>
      <c r="K62" s="82" t="s">
        <v>4</v>
      </c>
      <c r="L62" s="82" t="s">
        <v>5</v>
      </c>
      <c r="M62" s="83" t="s">
        <v>6</v>
      </c>
    </row>
    <row r="63" ht="17" customHeight="1" spans="1:13">
      <c r="A63" s="34"/>
      <c r="B63" s="35"/>
      <c r="C63" s="35"/>
      <c r="D63" s="35"/>
      <c r="E63" s="36"/>
      <c r="F63" s="37"/>
      <c r="G63">
        <v>4</v>
      </c>
      <c r="H63" s="38"/>
      <c r="I63" s="84"/>
      <c r="J63" s="85"/>
      <c r="K63" s="85"/>
      <c r="L63" s="85"/>
      <c r="M63" s="86"/>
    </row>
    <row r="64" ht="28.95" customHeight="1" spans="1:14">
      <c r="A64" s="39" t="s">
        <v>7</v>
      </c>
      <c r="B64" s="50" t="s">
        <v>8</v>
      </c>
      <c r="C64" s="50" t="s">
        <v>10</v>
      </c>
      <c r="D64" s="50" t="s">
        <v>8</v>
      </c>
      <c r="E64" s="50" t="s">
        <v>10</v>
      </c>
      <c r="F64" s="49" t="s">
        <v>9</v>
      </c>
      <c r="G64" s="24">
        <v>2</v>
      </c>
      <c r="H64" s="42" t="s">
        <v>7</v>
      </c>
      <c r="I64" s="89"/>
      <c r="J64" s="91"/>
      <c r="K64" s="91"/>
      <c r="L64" s="91"/>
      <c r="M64" s="91"/>
      <c r="N64" s="102"/>
    </row>
    <row r="65" ht="28.05" customHeight="1" spans="1:14">
      <c r="A65" s="27"/>
      <c r="B65" s="43" t="s">
        <v>58</v>
      </c>
      <c r="C65" s="43" t="s">
        <v>59</v>
      </c>
      <c r="D65" s="43" t="s">
        <v>58</v>
      </c>
      <c r="E65" s="43" t="s">
        <v>59</v>
      </c>
      <c r="F65" s="52" t="s">
        <v>46</v>
      </c>
      <c r="G65" s="24">
        <v>1</v>
      </c>
      <c r="H65" s="45"/>
      <c r="I65" s="89"/>
      <c r="J65" s="90"/>
      <c r="K65" s="90"/>
      <c r="L65" s="90"/>
      <c r="M65" s="90"/>
      <c r="N65" s="102"/>
    </row>
    <row r="66" ht="22" customHeight="1" spans="1:14">
      <c r="A66" s="39" t="s">
        <v>15</v>
      </c>
      <c r="B66" s="50" t="s">
        <v>10</v>
      </c>
      <c r="C66" s="50" t="s">
        <v>8</v>
      </c>
      <c r="D66" s="50" t="s">
        <v>10</v>
      </c>
      <c r="E66" s="40" t="s">
        <v>8</v>
      </c>
      <c r="F66" s="50" t="s">
        <v>10</v>
      </c>
      <c r="G66" s="103">
        <v>1</v>
      </c>
      <c r="H66" s="48" t="s">
        <v>15</v>
      </c>
      <c r="I66" s="89"/>
      <c r="J66" s="89"/>
      <c r="K66" s="91"/>
      <c r="L66" s="91"/>
      <c r="M66" s="91"/>
      <c r="N66" s="102"/>
    </row>
    <row r="67" ht="24" customHeight="1" spans="1:14">
      <c r="A67" s="27"/>
      <c r="B67" s="43" t="s">
        <v>59</v>
      </c>
      <c r="C67" s="43" t="s">
        <v>58</v>
      </c>
      <c r="D67" s="43" t="s">
        <v>59</v>
      </c>
      <c r="E67" s="43" t="s">
        <v>58</v>
      </c>
      <c r="F67" s="68" t="s">
        <v>59</v>
      </c>
      <c r="G67" s="24">
        <v>1</v>
      </c>
      <c r="H67" s="45"/>
      <c r="I67" s="89"/>
      <c r="J67" s="89"/>
      <c r="K67" s="90"/>
      <c r="L67" s="90"/>
      <c r="M67" s="90"/>
      <c r="N67" s="102"/>
    </row>
    <row r="68" ht="22.5" customHeight="1" spans="1:14">
      <c r="A68" s="39" t="s">
        <v>19</v>
      </c>
      <c r="B68" s="40" t="s">
        <v>16</v>
      </c>
      <c r="C68" s="49" t="s">
        <v>9</v>
      </c>
      <c r="D68" s="49" t="s">
        <v>9</v>
      </c>
      <c r="E68" s="50" t="s">
        <v>27</v>
      </c>
      <c r="F68" s="50" t="s">
        <v>8</v>
      </c>
      <c r="G68" s="24">
        <v>2</v>
      </c>
      <c r="H68" s="48" t="s">
        <v>19</v>
      </c>
      <c r="I68" s="91"/>
      <c r="J68" s="91"/>
      <c r="K68" s="91"/>
      <c r="L68" s="91"/>
      <c r="M68" s="91"/>
      <c r="N68" s="102"/>
    </row>
    <row r="69" ht="21" customHeight="1" spans="1:14">
      <c r="A69" s="27"/>
      <c r="B69" s="43" t="s">
        <v>59</v>
      </c>
      <c r="C69" s="52" t="s">
        <v>46</v>
      </c>
      <c r="D69" s="52" t="s">
        <v>46</v>
      </c>
      <c r="E69" s="43" t="s">
        <v>58</v>
      </c>
      <c r="F69" s="43" t="s">
        <v>58</v>
      </c>
      <c r="G69" s="103">
        <v>1</v>
      </c>
      <c r="H69" s="45"/>
      <c r="I69" s="90"/>
      <c r="J69" s="90"/>
      <c r="K69" s="90"/>
      <c r="L69" s="90"/>
      <c r="M69" s="90"/>
      <c r="N69" s="102"/>
    </row>
    <row r="70" ht="22.5" spans="1:14">
      <c r="A70" s="39" t="s">
        <v>20</v>
      </c>
      <c r="B70" s="50" t="s">
        <v>26</v>
      </c>
      <c r="C70" s="104" t="s">
        <v>60</v>
      </c>
      <c r="D70" s="50" t="s">
        <v>31</v>
      </c>
      <c r="E70" s="105" t="s">
        <v>24</v>
      </c>
      <c r="F70" s="50" t="s">
        <v>17</v>
      </c>
      <c r="G70" s="24">
        <v>1</v>
      </c>
      <c r="H70" s="48" t="s">
        <v>20</v>
      </c>
      <c r="I70" s="95"/>
      <c r="J70" s="91"/>
      <c r="K70" s="91"/>
      <c r="L70" s="91"/>
      <c r="M70" s="91"/>
      <c r="N70" s="102"/>
    </row>
    <row r="71" ht="15" customHeight="1" spans="1:14">
      <c r="A71" s="27"/>
      <c r="B71" s="43" t="s">
        <v>58</v>
      </c>
      <c r="C71" s="43" t="s">
        <v>59</v>
      </c>
      <c r="D71" s="43" t="s">
        <v>59</v>
      </c>
      <c r="E71" s="44" t="s">
        <v>33</v>
      </c>
      <c r="F71" s="43" t="s">
        <v>58</v>
      </c>
      <c r="G71" s="24">
        <v>2</v>
      </c>
      <c r="H71" s="54"/>
      <c r="I71" s="95"/>
      <c r="J71" s="90"/>
      <c r="K71" s="90"/>
      <c r="L71" s="90"/>
      <c r="M71" s="90"/>
      <c r="N71" s="102"/>
    </row>
    <row r="72" ht="22.5" customHeight="1" spans="1:14">
      <c r="A72" s="39" t="s">
        <v>25</v>
      </c>
      <c r="B72" s="68" t="s">
        <v>22</v>
      </c>
      <c r="C72" s="50" t="s">
        <v>10</v>
      </c>
      <c r="D72" s="50" t="s">
        <v>17</v>
      </c>
      <c r="E72" s="68" t="s">
        <v>18</v>
      </c>
      <c r="F72" s="58" t="s">
        <v>24</v>
      </c>
      <c r="G72" s="24">
        <v>2</v>
      </c>
      <c r="H72" s="55" t="s">
        <v>25</v>
      </c>
      <c r="I72" s="93"/>
      <c r="J72" s="91"/>
      <c r="K72" s="91"/>
      <c r="L72" s="93"/>
      <c r="M72" s="93"/>
      <c r="N72" s="102"/>
    </row>
    <row r="73" customHeight="1" spans="1:14">
      <c r="A73" s="27"/>
      <c r="B73" s="43" t="s">
        <v>58</v>
      </c>
      <c r="C73" s="43" t="s">
        <v>59</v>
      </c>
      <c r="D73" s="43" t="s">
        <v>58</v>
      </c>
      <c r="E73" s="43" t="s">
        <v>59</v>
      </c>
      <c r="F73" s="52" t="s">
        <v>46</v>
      </c>
      <c r="G73" s="24">
        <v>4</v>
      </c>
      <c r="H73" s="45"/>
      <c r="I73" s="90"/>
      <c r="J73" s="90"/>
      <c r="K73" s="90"/>
      <c r="L73" s="90"/>
      <c r="M73" s="90"/>
      <c r="N73" s="102"/>
    </row>
    <row r="74" ht="22.5" customHeight="1" spans="1:14">
      <c r="A74" s="56" t="s">
        <v>29</v>
      </c>
      <c r="B74" s="68" t="s">
        <v>61</v>
      </c>
      <c r="C74" s="50" t="s">
        <v>23</v>
      </c>
      <c r="D74" s="106" t="s">
        <v>30</v>
      </c>
      <c r="E74" s="50" t="s">
        <v>23</v>
      </c>
      <c r="F74" s="50" t="s">
        <v>27</v>
      </c>
      <c r="G74" s="24">
        <v>1</v>
      </c>
      <c r="H74" s="48" t="s">
        <v>29</v>
      </c>
      <c r="I74" s="89"/>
      <c r="J74" s="93"/>
      <c r="K74" s="91"/>
      <c r="L74" s="93"/>
      <c r="M74" s="91"/>
      <c r="N74" s="102"/>
    </row>
    <row r="75" customHeight="1" spans="1:14">
      <c r="A75" s="27"/>
      <c r="B75" s="43" t="s">
        <v>59</v>
      </c>
      <c r="C75" s="43" t="s">
        <v>58</v>
      </c>
      <c r="D75" s="52" t="s">
        <v>32</v>
      </c>
      <c r="E75" s="43" t="s">
        <v>59</v>
      </c>
      <c r="F75" s="43" t="s">
        <v>58</v>
      </c>
      <c r="G75" s="24">
        <v>1</v>
      </c>
      <c r="H75" s="45"/>
      <c r="I75" s="89"/>
      <c r="J75" s="90"/>
      <c r="K75" s="90"/>
      <c r="L75" s="90"/>
      <c r="M75" s="90"/>
      <c r="N75" s="102"/>
    </row>
    <row r="76" ht="22.5" customHeight="1" spans="1:13">
      <c r="A76" s="56" t="s">
        <v>34</v>
      </c>
      <c r="B76" s="58" t="s">
        <v>35</v>
      </c>
      <c r="C76" s="58" t="s">
        <v>35</v>
      </c>
      <c r="D76" s="58" t="s">
        <v>35</v>
      </c>
      <c r="E76" s="58" t="s">
        <v>35</v>
      </c>
      <c r="F76" s="58" t="s">
        <v>35</v>
      </c>
      <c r="G76" s="24">
        <v>3</v>
      </c>
      <c r="H76" s="48" t="s">
        <v>34</v>
      </c>
      <c r="I76" s="97"/>
      <c r="J76" s="97"/>
      <c r="K76" s="97"/>
      <c r="L76" s="97"/>
      <c r="M76" s="97"/>
    </row>
    <row r="77" ht="15" customHeight="1" spans="1:13">
      <c r="A77" s="27"/>
      <c r="B77" s="52" t="s">
        <v>46</v>
      </c>
      <c r="C77" s="43" t="s">
        <v>58</v>
      </c>
      <c r="D77" s="43" t="s">
        <v>59</v>
      </c>
      <c r="E77" s="43" t="s">
        <v>58</v>
      </c>
      <c r="F77" s="43" t="s">
        <v>59</v>
      </c>
      <c r="G77" s="24">
        <v>3</v>
      </c>
      <c r="H77" s="45"/>
      <c r="I77" s="27"/>
      <c r="J77" s="27"/>
      <c r="K77" s="27"/>
      <c r="L77" s="27"/>
      <c r="M77" s="27"/>
    </row>
    <row r="78" ht="22.5" customHeight="1" spans="1:13">
      <c r="A78" s="56" t="s">
        <v>36</v>
      </c>
      <c r="B78" s="58" t="s">
        <v>37</v>
      </c>
      <c r="C78" s="58" t="s">
        <v>38</v>
      </c>
      <c r="D78" s="58" t="s">
        <v>39</v>
      </c>
      <c r="E78" s="58" t="s">
        <v>40</v>
      </c>
      <c r="F78" s="57" t="s">
        <v>41</v>
      </c>
      <c r="G78" s="24">
        <v>2</v>
      </c>
      <c r="H78" s="55" t="s">
        <v>36</v>
      </c>
      <c r="I78" s="97"/>
      <c r="J78" s="97"/>
      <c r="K78" s="97"/>
      <c r="L78" s="97"/>
      <c r="M78" s="112" t="s">
        <v>59</v>
      </c>
    </row>
    <row r="79" ht="16.2" customHeight="1" spans="1:13">
      <c r="A79" s="27"/>
      <c r="B79" s="43" t="s">
        <v>58</v>
      </c>
      <c r="C79" s="43" t="s">
        <v>59</v>
      </c>
      <c r="D79" s="43" t="s">
        <v>59</v>
      </c>
      <c r="E79" s="52" t="s">
        <v>46</v>
      </c>
      <c r="F79" s="43" t="s">
        <v>58</v>
      </c>
      <c r="G79" s="24">
        <v>1</v>
      </c>
      <c r="H79" s="61"/>
      <c r="I79" s="27"/>
      <c r="J79" s="27"/>
      <c r="K79" s="27"/>
      <c r="L79" s="27"/>
      <c r="M79" s="90" t="s">
        <v>62</v>
      </c>
    </row>
    <row r="80" ht="16.2" customHeight="1" spans="1:13">
      <c r="A80" s="62"/>
      <c r="B80" s="62"/>
      <c r="C80" s="62"/>
      <c r="D80" s="62"/>
      <c r="E80" s="62"/>
      <c r="F80" s="62"/>
      <c r="G80" s="24"/>
      <c r="H80" s="28"/>
      <c r="I80" s="62"/>
      <c r="J80" s="62"/>
      <c r="K80" s="62"/>
      <c r="L80" s="62"/>
      <c r="M80" s="62"/>
    </row>
    <row r="81" ht="20.4" customHeight="1" spans="1:13">
      <c r="A81" s="107" t="s">
        <v>63</v>
      </c>
      <c r="B81" s="107"/>
      <c r="C81" s="107"/>
      <c r="D81" s="107"/>
      <c r="E81" s="107"/>
      <c r="F81" s="107"/>
      <c r="G81" s="27">
        <f>COUNTIF(B84:F99,"金繁凡")</f>
        <v>0</v>
      </c>
      <c r="H81" s="28" t="s">
        <v>43</v>
      </c>
      <c r="I81" s="80"/>
      <c r="J81" s="80"/>
      <c r="K81" s="80"/>
      <c r="L81" s="80"/>
      <c r="M81" s="80"/>
    </row>
    <row r="82" ht="18.75" customHeight="1" spans="1:13">
      <c r="A82" s="29"/>
      <c r="B82" s="30" t="s">
        <v>2</v>
      </c>
      <c r="C82" s="30" t="s">
        <v>3</v>
      </c>
      <c r="D82" s="30" t="s">
        <v>4</v>
      </c>
      <c r="E82" s="31" t="s">
        <v>5</v>
      </c>
      <c r="F82" s="32" t="s">
        <v>6</v>
      </c>
      <c r="G82">
        <v>7</v>
      </c>
      <c r="H82" s="33"/>
      <c r="I82" s="81" t="s">
        <v>2</v>
      </c>
      <c r="J82" s="82" t="s">
        <v>3</v>
      </c>
      <c r="K82" s="82" t="s">
        <v>4</v>
      </c>
      <c r="L82" s="82" t="s">
        <v>5</v>
      </c>
      <c r="M82" s="83" t="s">
        <v>6</v>
      </c>
    </row>
    <row r="83" customHeight="1" spans="1:13">
      <c r="A83" s="34"/>
      <c r="B83" s="35"/>
      <c r="C83" s="35"/>
      <c r="D83" s="35"/>
      <c r="E83" s="36"/>
      <c r="F83" s="37"/>
      <c r="G83">
        <v>4</v>
      </c>
      <c r="H83" s="38"/>
      <c r="I83" s="84"/>
      <c r="J83" s="85"/>
      <c r="K83" s="85"/>
      <c r="L83" s="85"/>
      <c r="M83" s="86"/>
    </row>
    <row r="84" ht="22.5" customHeight="1" spans="1:13">
      <c r="A84" s="39" t="s">
        <v>7</v>
      </c>
      <c r="B84" s="40" t="s">
        <v>8</v>
      </c>
      <c r="C84" s="40" t="s">
        <v>10</v>
      </c>
      <c r="D84" s="40" t="s">
        <v>8</v>
      </c>
      <c r="E84" s="40" t="s">
        <v>10</v>
      </c>
      <c r="F84" s="49" t="s">
        <v>9</v>
      </c>
      <c r="G84" s="24">
        <v>2</v>
      </c>
      <c r="H84" s="42" t="s">
        <v>7</v>
      </c>
      <c r="I84" s="98"/>
      <c r="J84" s="98"/>
      <c r="K84" s="98"/>
      <c r="L84" s="99"/>
      <c r="M84" s="99"/>
    </row>
    <row r="85" customHeight="1" spans="1:13">
      <c r="A85" s="27"/>
      <c r="B85" s="43" t="s">
        <v>64</v>
      </c>
      <c r="C85" s="43" t="s">
        <v>65</v>
      </c>
      <c r="D85" s="43" t="s">
        <v>64</v>
      </c>
      <c r="E85" s="43" t="s">
        <v>65</v>
      </c>
      <c r="F85" s="52" t="s">
        <v>54</v>
      </c>
      <c r="G85" s="24">
        <v>1</v>
      </c>
      <c r="H85" s="45"/>
      <c r="I85" s="98"/>
      <c r="J85" s="98"/>
      <c r="K85" s="98"/>
      <c r="L85" s="27"/>
      <c r="M85" s="27"/>
    </row>
    <row r="86" ht="22.5" customHeight="1" spans="1:13">
      <c r="A86" s="39" t="s">
        <v>15</v>
      </c>
      <c r="B86" s="40" t="s">
        <v>10</v>
      </c>
      <c r="C86" s="40" t="s">
        <v>8</v>
      </c>
      <c r="D86" s="49" t="s">
        <v>9</v>
      </c>
      <c r="E86" s="108" t="s">
        <v>61</v>
      </c>
      <c r="F86" s="40" t="s">
        <v>10</v>
      </c>
      <c r="G86" s="103">
        <v>1</v>
      </c>
      <c r="H86" s="48" t="s">
        <v>15</v>
      </c>
      <c r="I86" s="99"/>
      <c r="J86" s="98"/>
      <c r="K86" s="99"/>
      <c r="L86" s="99"/>
      <c r="M86" s="99"/>
    </row>
    <row r="87" customHeight="1" spans="1:13">
      <c r="A87" s="27"/>
      <c r="B87" s="43" t="s">
        <v>65</v>
      </c>
      <c r="C87" s="43" t="s">
        <v>64</v>
      </c>
      <c r="D87" s="52" t="s">
        <v>54</v>
      </c>
      <c r="E87" s="43" t="s">
        <v>65</v>
      </c>
      <c r="F87" s="43" t="s">
        <v>65</v>
      </c>
      <c r="G87" s="24">
        <v>1</v>
      </c>
      <c r="H87" s="45"/>
      <c r="I87" s="90"/>
      <c r="J87" s="89"/>
      <c r="K87" s="90"/>
      <c r="L87" s="27"/>
      <c r="M87" s="27"/>
    </row>
    <row r="88" ht="22.5" customHeight="1" spans="1:13">
      <c r="A88" s="39" t="s">
        <v>19</v>
      </c>
      <c r="B88" s="50" t="s">
        <v>17</v>
      </c>
      <c r="C88" s="50" t="s">
        <v>27</v>
      </c>
      <c r="D88" s="50" t="s">
        <v>10</v>
      </c>
      <c r="E88" s="40" t="s">
        <v>8</v>
      </c>
      <c r="F88" s="50" t="s">
        <v>8</v>
      </c>
      <c r="G88" s="24">
        <v>2</v>
      </c>
      <c r="H88" s="48" t="s">
        <v>19</v>
      </c>
      <c r="I88" s="113" t="s">
        <v>66</v>
      </c>
      <c r="J88" s="100"/>
      <c r="K88" s="100"/>
      <c r="L88" s="99"/>
      <c r="M88" s="99"/>
    </row>
    <row r="89" customHeight="1" spans="1:13">
      <c r="A89" s="27"/>
      <c r="B89" s="43" t="s">
        <v>65</v>
      </c>
      <c r="C89" s="43" t="s">
        <v>64</v>
      </c>
      <c r="D89" s="43" t="s">
        <v>65</v>
      </c>
      <c r="E89" s="43" t="s">
        <v>64</v>
      </c>
      <c r="F89" s="43" t="s">
        <v>64</v>
      </c>
      <c r="G89" s="103">
        <v>1</v>
      </c>
      <c r="H89" s="45"/>
      <c r="I89" s="89" t="s">
        <v>64</v>
      </c>
      <c r="J89" s="90"/>
      <c r="K89" s="90"/>
      <c r="L89" s="27"/>
      <c r="M89" s="27"/>
    </row>
    <row r="90" ht="22.5" customHeight="1" spans="1:13">
      <c r="A90" s="39" t="s">
        <v>20</v>
      </c>
      <c r="B90" s="49" t="s">
        <v>9</v>
      </c>
      <c r="C90" s="50" t="s">
        <v>50</v>
      </c>
      <c r="D90" s="50" t="s">
        <v>17</v>
      </c>
      <c r="E90" s="104" t="s">
        <v>26</v>
      </c>
      <c r="F90" s="50" t="s">
        <v>27</v>
      </c>
      <c r="G90" s="24">
        <v>1</v>
      </c>
      <c r="H90" s="48" t="s">
        <v>20</v>
      </c>
      <c r="I90" s="100"/>
      <c r="J90" s="100"/>
      <c r="K90" s="100"/>
      <c r="L90" s="99"/>
      <c r="M90" s="98"/>
    </row>
    <row r="91" ht="15" customHeight="1" spans="1:13">
      <c r="A91" s="27"/>
      <c r="B91" s="52" t="s">
        <v>54</v>
      </c>
      <c r="C91" s="43" t="s">
        <v>64</v>
      </c>
      <c r="D91" s="43" t="s">
        <v>65</v>
      </c>
      <c r="E91" s="43" t="s">
        <v>64</v>
      </c>
      <c r="F91" s="43" t="s">
        <v>64</v>
      </c>
      <c r="G91" s="24">
        <v>2</v>
      </c>
      <c r="H91" s="54"/>
      <c r="I91" s="90"/>
      <c r="J91" s="90"/>
      <c r="K91" s="90"/>
      <c r="L91" s="27"/>
      <c r="M91" s="98"/>
    </row>
    <row r="92" ht="22.5" customHeight="1" spans="1:13">
      <c r="A92" s="39" t="s">
        <v>25</v>
      </c>
      <c r="B92" s="68" t="s">
        <v>22</v>
      </c>
      <c r="C92" s="50" t="s">
        <v>23</v>
      </c>
      <c r="D92" s="50" t="s">
        <v>23</v>
      </c>
      <c r="E92" s="51" t="s">
        <v>10</v>
      </c>
      <c r="F92" s="40" t="s">
        <v>31</v>
      </c>
      <c r="G92" s="24">
        <v>2</v>
      </c>
      <c r="H92" s="55" t="s">
        <v>25</v>
      </c>
      <c r="I92" s="100"/>
      <c r="J92" s="112"/>
      <c r="K92" s="100"/>
      <c r="L92" s="99"/>
      <c r="M92" s="99"/>
    </row>
    <row r="93" customHeight="1" spans="1:13">
      <c r="A93" s="27"/>
      <c r="B93" s="43" t="s">
        <v>64</v>
      </c>
      <c r="C93" s="43" t="s">
        <v>65</v>
      </c>
      <c r="D93" s="43" t="s">
        <v>64</v>
      </c>
      <c r="E93" s="43" t="s">
        <v>65</v>
      </c>
      <c r="F93" s="43" t="s">
        <v>65</v>
      </c>
      <c r="G93" s="24">
        <v>4</v>
      </c>
      <c r="H93" s="45"/>
      <c r="I93" s="90"/>
      <c r="J93" s="90"/>
      <c r="K93" s="90"/>
      <c r="L93" s="27"/>
      <c r="M93" s="27"/>
    </row>
    <row r="94" ht="22.5" customHeight="1" spans="1:13">
      <c r="A94" s="56" t="s">
        <v>29</v>
      </c>
      <c r="B94" s="49" t="s">
        <v>24</v>
      </c>
      <c r="C94" s="108" t="s">
        <v>18</v>
      </c>
      <c r="D94" s="40" t="s">
        <v>16</v>
      </c>
      <c r="E94" s="49" t="s">
        <v>24</v>
      </c>
      <c r="F94" s="106" t="s">
        <v>30</v>
      </c>
      <c r="G94" s="24">
        <v>1</v>
      </c>
      <c r="H94" s="48" t="s">
        <v>29</v>
      </c>
      <c r="I94" s="98"/>
      <c r="J94" s="112"/>
      <c r="K94" s="100"/>
      <c r="L94" s="112"/>
      <c r="M94" s="101"/>
    </row>
    <row r="95" customHeight="1" spans="1:13">
      <c r="A95" s="27"/>
      <c r="B95" s="52" t="s">
        <v>54</v>
      </c>
      <c r="C95" s="43" t="s">
        <v>65</v>
      </c>
      <c r="D95" s="43" t="s">
        <v>64</v>
      </c>
      <c r="E95" s="52" t="s">
        <v>33</v>
      </c>
      <c r="F95" s="52" t="s">
        <v>32</v>
      </c>
      <c r="G95" s="24">
        <v>1</v>
      </c>
      <c r="H95" s="45"/>
      <c r="I95" s="98"/>
      <c r="J95" s="90"/>
      <c r="K95" s="90"/>
      <c r="L95" s="90"/>
      <c r="M95" s="27"/>
    </row>
    <row r="96" ht="22.5" customHeight="1" spans="1:13">
      <c r="A96" s="56" t="s">
        <v>34</v>
      </c>
      <c r="B96" s="58" t="s">
        <v>35</v>
      </c>
      <c r="C96" s="58" t="s">
        <v>35</v>
      </c>
      <c r="D96" s="58" t="s">
        <v>35</v>
      </c>
      <c r="E96" s="58" t="s">
        <v>35</v>
      </c>
      <c r="F96" s="58" t="s">
        <v>35</v>
      </c>
      <c r="G96" s="24">
        <v>3</v>
      </c>
      <c r="H96" s="48" t="s">
        <v>34</v>
      </c>
      <c r="I96" s="112"/>
      <c r="J96" s="112"/>
      <c r="K96" s="112"/>
      <c r="L96" s="101"/>
      <c r="M96" s="101"/>
    </row>
    <row r="97" ht="15" customHeight="1" spans="1:13">
      <c r="A97" s="27"/>
      <c r="B97" s="43" t="s">
        <v>65</v>
      </c>
      <c r="C97" s="43" t="s">
        <v>64</v>
      </c>
      <c r="D97" s="43" t="s">
        <v>65</v>
      </c>
      <c r="E97" s="52" t="s">
        <v>54</v>
      </c>
      <c r="F97" s="43" t="s">
        <v>64</v>
      </c>
      <c r="G97" s="24">
        <v>3</v>
      </c>
      <c r="H97" s="45"/>
      <c r="I97" s="27"/>
      <c r="J97" s="27"/>
      <c r="K97" s="27"/>
      <c r="L97" s="27"/>
      <c r="M97" s="27"/>
    </row>
    <row r="98" ht="22.5" customHeight="1" spans="1:13">
      <c r="A98" s="56" t="s">
        <v>36</v>
      </c>
      <c r="B98" s="58" t="s">
        <v>38</v>
      </c>
      <c r="C98" s="58" t="s">
        <v>40</v>
      </c>
      <c r="D98" s="58" t="s">
        <v>39</v>
      </c>
      <c r="E98" s="57" t="s">
        <v>41</v>
      </c>
      <c r="F98" s="58" t="s">
        <v>37</v>
      </c>
      <c r="G98" s="24">
        <v>2</v>
      </c>
      <c r="H98" s="55" t="s">
        <v>36</v>
      </c>
      <c r="I98" s="101"/>
      <c r="J98" s="101"/>
      <c r="K98" s="101"/>
      <c r="L98" s="101"/>
      <c r="M98" s="101"/>
    </row>
    <row r="99" ht="15.6" customHeight="1" spans="1:13">
      <c r="A99" s="27"/>
      <c r="B99" s="43" t="s">
        <v>65</v>
      </c>
      <c r="C99" s="52" t="s">
        <v>54</v>
      </c>
      <c r="D99" s="43" t="s">
        <v>65</v>
      </c>
      <c r="E99" s="43" t="s">
        <v>64</v>
      </c>
      <c r="F99" s="43" t="s">
        <v>64</v>
      </c>
      <c r="G99" s="24">
        <v>1</v>
      </c>
      <c r="H99" s="61"/>
      <c r="I99" s="27"/>
      <c r="J99" s="27"/>
      <c r="K99" s="27"/>
      <c r="L99" s="27"/>
      <c r="M99" s="27"/>
    </row>
    <row r="100" ht="21" customHeight="1" spans="1:13">
      <c r="A100" s="109" t="s">
        <v>67</v>
      </c>
      <c r="B100" s="109"/>
      <c r="C100" s="109"/>
      <c r="D100" s="109"/>
      <c r="E100" s="109"/>
      <c r="F100" s="109"/>
      <c r="G100" s="27">
        <f>COUNTIF(B103:F118,"罗秋丹")</f>
        <v>0</v>
      </c>
      <c r="H100" s="28" t="s">
        <v>1</v>
      </c>
      <c r="I100" s="80"/>
      <c r="J100" s="80"/>
      <c r="K100" s="80"/>
      <c r="L100" s="80"/>
      <c r="M100" s="80"/>
    </row>
    <row r="101" ht="18.75" customHeight="1" spans="1:13">
      <c r="A101" s="29"/>
      <c r="B101" s="30" t="s">
        <v>2</v>
      </c>
      <c r="C101" s="30" t="s">
        <v>3</v>
      </c>
      <c r="D101" s="30" t="s">
        <v>4</v>
      </c>
      <c r="E101" s="31" t="s">
        <v>5</v>
      </c>
      <c r="F101" s="32" t="s">
        <v>6</v>
      </c>
      <c r="G101">
        <v>7</v>
      </c>
      <c r="H101" s="33"/>
      <c r="I101" s="81" t="s">
        <v>2</v>
      </c>
      <c r="J101" s="82" t="s">
        <v>3</v>
      </c>
      <c r="K101" s="82" t="s">
        <v>4</v>
      </c>
      <c r="L101" s="82" t="s">
        <v>5</v>
      </c>
      <c r="M101" s="83" t="s">
        <v>6</v>
      </c>
    </row>
    <row r="102" customHeight="1" spans="1:13">
      <c r="A102" s="34"/>
      <c r="B102" s="35"/>
      <c r="C102" s="35"/>
      <c r="D102" s="35"/>
      <c r="E102" s="36"/>
      <c r="F102" s="37"/>
      <c r="G102">
        <v>4</v>
      </c>
      <c r="H102" s="38"/>
      <c r="I102" s="84"/>
      <c r="J102" s="85"/>
      <c r="K102" s="85"/>
      <c r="L102" s="85"/>
      <c r="M102" s="86"/>
    </row>
    <row r="103" ht="22.5" customHeight="1" spans="1:13">
      <c r="A103" s="39" t="s">
        <v>7</v>
      </c>
      <c r="B103" s="50" t="s">
        <v>8</v>
      </c>
      <c r="C103" s="40" t="s">
        <v>8</v>
      </c>
      <c r="D103" s="40" t="s">
        <v>8</v>
      </c>
      <c r="E103" s="50" t="s">
        <v>10</v>
      </c>
      <c r="F103" s="50" t="s">
        <v>10</v>
      </c>
      <c r="G103" s="24">
        <v>2</v>
      </c>
      <c r="H103" s="42" t="s">
        <v>7</v>
      </c>
      <c r="I103" s="98"/>
      <c r="J103" s="98"/>
      <c r="K103" s="98"/>
      <c r="L103" s="98"/>
      <c r="M103" s="99"/>
    </row>
    <row r="104" customHeight="1" spans="1:13">
      <c r="A104" s="27"/>
      <c r="B104" s="43" t="s">
        <v>56</v>
      </c>
      <c r="C104" s="43" t="s">
        <v>56</v>
      </c>
      <c r="D104" s="43" t="s">
        <v>56</v>
      </c>
      <c r="E104" s="43" t="s">
        <v>68</v>
      </c>
      <c r="F104" s="43" t="s">
        <v>68</v>
      </c>
      <c r="G104" s="24">
        <v>1</v>
      </c>
      <c r="H104" s="45"/>
      <c r="I104" s="98"/>
      <c r="J104" s="89"/>
      <c r="K104" s="89"/>
      <c r="L104" s="89"/>
      <c r="M104" s="90"/>
    </row>
    <row r="105" ht="22.5" customHeight="1" spans="1:13">
      <c r="A105" s="39" t="s">
        <v>15</v>
      </c>
      <c r="B105" s="40" t="s">
        <v>10</v>
      </c>
      <c r="C105" s="49" t="s">
        <v>9</v>
      </c>
      <c r="D105" s="50" t="s">
        <v>10</v>
      </c>
      <c r="E105" s="50" t="s">
        <v>8</v>
      </c>
      <c r="F105" s="40" t="s">
        <v>31</v>
      </c>
      <c r="G105" s="103">
        <v>1</v>
      </c>
      <c r="H105" s="48" t="s">
        <v>15</v>
      </c>
      <c r="I105" s="98"/>
      <c r="J105" s="100"/>
      <c r="K105" s="100"/>
      <c r="L105" s="100"/>
      <c r="M105" s="100"/>
    </row>
    <row r="106" customHeight="1" spans="1:13">
      <c r="A106" s="27"/>
      <c r="B106" s="110" t="s">
        <v>68</v>
      </c>
      <c r="C106" s="52" t="s">
        <v>69</v>
      </c>
      <c r="D106" s="43" t="s">
        <v>68</v>
      </c>
      <c r="E106" s="43" t="s">
        <v>56</v>
      </c>
      <c r="F106" s="43" t="s">
        <v>68</v>
      </c>
      <c r="G106" s="24">
        <v>1</v>
      </c>
      <c r="H106" s="45"/>
      <c r="I106" s="98"/>
      <c r="J106" s="90"/>
      <c r="K106" s="90"/>
      <c r="L106" s="90"/>
      <c r="M106" s="90"/>
    </row>
    <row r="107" ht="22.5" customHeight="1" spans="1:13">
      <c r="A107" s="39" t="s">
        <v>19</v>
      </c>
      <c r="B107" s="68" t="s">
        <v>18</v>
      </c>
      <c r="C107" s="50" t="s">
        <v>10</v>
      </c>
      <c r="D107" s="106" t="s">
        <v>30</v>
      </c>
      <c r="E107" s="50" t="s">
        <v>26</v>
      </c>
      <c r="F107" s="49" t="s">
        <v>9</v>
      </c>
      <c r="G107" s="24">
        <v>2</v>
      </c>
      <c r="H107" s="48" t="s">
        <v>19</v>
      </c>
      <c r="I107" s="99"/>
      <c r="J107" s="100"/>
      <c r="K107" s="100"/>
      <c r="L107" s="100"/>
      <c r="M107" s="100"/>
    </row>
    <row r="108" customHeight="1" spans="1:13">
      <c r="A108" s="27"/>
      <c r="B108" s="43" t="s">
        <v>68</v>
      </c>
      <c r="C108" s="43" t="s">
        <v>68</v>
      </c>
      <c r="D108" s="52" t="s">
        <v>32</v>
      </c>
      <c r="E108" s="43" t="s">
        <v>56</v>
      </c>
      <c r="F108" s="52" t="s">
        <v>69</v>
      </c>
      <c r="G108" s="103">
        <v>1</v>
      </c>
      <c r="H108" s="45"/>
      <c r="I108" s="27"/>
      <c r="J108" s="90"/>
      <c r="K108" s="90"/>
      <c r="L108" s="90"/>
      <c r="M108" s="90"/>
    </row>
    <row r="109" ht="22.5" customHeight="1" spans="1:13">
      <c r="A109" s="39" t="s">
        <v>20</v>
      </c>
      <c r="B109" s="50" t="s">
        <v>23</v>
      </c>
      <c r="C109" s="50" t="s">
        <v>50</v>
      </c>
      <c r="D109" s="108" t="s">
        <v>70</v>
      </c>
      <c r="E109" s="49" t="s">
        <v>9</v>
      </c>
      <c r="F109" s="50" t="s">
        <v>8</v>
      </c>
      <c r="G109" s="24">
        <v>1</v>
      </c>
      <c r="H109" s="48" t="s">
        <v>20</v>
      </c>
      <c r="I109" s="99"/>
      <c r="J109" s="100"/>
      <c r="K109" s="100"/>
      <c r="L109" s="100"/>
      <c r="M109" s="100"/>
    </row>
    <row r="110" customHeight="1" spans="1:13">
      <c r="A110" s="27"/>
      <c r="B110" s="43" t="s">
        <v>56</v>
      </c>
      <c r="C110" s="43" t="s">
        <v>68</v>
      </c>
      <c r="D110" s="43" t="s">
        <v>68</v>
      </c>
      <c r="E110" s="52" t="s">
        <v>69</v>
      </c>
      <c r="F110" s="43" t="s">
        <v>56</v>
      </c>
      <c r="G110" s="24">
        <v>2</v>
      </c>
      <c r="H110" s="54"/>
      <c r="I110" s="27"/>
      <c r="J110" s="90"/>
      <c r="K110" s="90"/>
      <c r="L110" s="90"/>
      <c r="M110" s="90"/>
    </row>
    <row r="111" ht="22.5" customHeight="1" spans="1:13">
      <c r="A111" s="39" t="s">
        <v>25</v>
      </c>
      <c r="B111" s="50" t="s">
        <v>17</v>
      </c>
      <c r="C111" s="49" t="s">
        <v>24</v>
      </c>
      <c r="D111" s="50" t="s">
        <v>17</v>
      </c>
      <c r="E111" s="50" t="s">
        <v>10</v>
      </c>
      <c r="F111" s="68" t="s">
        <v>22</v>
      </c>
      <c r="G111" s="24">
        <v>2</v>
      </c>
      <c r="H111" s="55" t="s">
        <v>25</v>
      </c>
      <c r="I111" s="99"/>
      <c r="J111" s="87" t="s">
        <v>71</v>
      </c>
      <c r="K111" s="100"/>
      <c r="L111" s="100"/>
      <c r="M111" s="98"/>
    </row>
    <row r="112" customHeight="1" spans="1:13">
      <c r="A112" s="27"/>
      <c r="B112" s="43" t="s">
        <v>56</v>
      </c>
      <c r="C112" s="52" t="s">
        <v>33</v>
      </c>
      <c r="D112" s="43" t="s">
        <v>56</v>
      </c>
      <c r="E112" s="43" t="s">
        <v>68</v>
      </c>
      <c r="F112" s="43" t="s">
        <v>56</v>
      </c>
      <c r="G112" s="24">
        <v>4</v>
      </c>
      <c r="H112" s="45"/>
      <c r="I112" s="27"/>
      <c r="J112" s="89" t="s">
        <v>68</v>
      </c>
      <c r="K112" s="90"/>
      <c r="L112" s="90"/>
      <c r="M112" s="98"/>
    </row>
    <row r="113" ht="22.5" customHeight="1" spans="1:13">
      <c r="A113" s="56" t="s">
        <v>29</v>
      </c>
      <c r="B113" s="40" t="s">
        <v>16</v>
      </c>
      <c r="C113" s="50" t="s">
        <v>27</v>
      </c>
      <c r="D113" s="50" t="s">
        <v>27</v>
      </c>
      <c r="E113" s="50" t="s">
        <v>23</v>
      </c>
      <c r="F113" s="49" t="s">
        <v>24</v>
      </c>
      <c r="G113" s="24">
        <v>1</v>
      </c>
      <c r="H113" s="48" t="s">
        <v>29</v>
      </c>
      <c r="I113" s="101"/>
      <c r="J113" s="112"/>
      <c r="K113" s="100"/>
      <c r="L113" s="112"/>
      <c r="M113" s="112"/>
    </row>
    <row r="114" customHeight="1" spans="1:13">
      <c r="A114" s="27"/>
      <c r="B114" s="43" t="s">
        <v>68</v>
      </c>
      <c r="C114" s="43" t="s">
        <v>56</v>
      </c>
      <c r="D114" s="43" t="s">
        <v>56</v>
      </c>
      <c r="E114" s="43" t="s">
        <v>68</v>
      </c>
      <c r="F114" s="52" t="s">
        <v>69</v>
      </c>
      <c r="G114" s="24">
        <v>1</v>
      </c>
      <c r="H114" s="45"/>
      <c r="I114" s="27"/>
      <c r="J114" s="90"/>
      <c r="K114" s="90"/>
      <c r="L114" s="27"/>
      <c r="M114" s="90"/>
    </row>
    <row r="115" ht="22.5" customHeight="1" spans="1:13">
      <c r="A115" s="56" t="s">
        <v>34</v>
      </c>
      <c r="B115" s="58" t="s">
        <v>35</v>
      </c>
      <c r="C115" s="58" t="s">
        <v>35</v>
      </c>
      <c r="D115" s="58" t="s">
        <v>35</v>
      </c>
      <c r="E115" s="40" t="s">
        <v>35</v>
      </c>
      <c r="F115" s="58" t="s">
        <v>35</v>
      </c>
      <c r="G115" s="24">
        <v>3</v>
      </c>
      <c r="H115" s="48" t="s">
        <v>34</v>
      </c>
      <c r="I115" s="101"/>
      <c r="J115" s="112"/>
      <c r="K115" s="112"/>
      <c r="L115" s="101"/>
      <c r="M115" s="101"/>
    </row>
    <row r="116" customHeight="1" spans="1:13">
      <c r="A116" s="27"/>
      <c r="B116" s="52" t="s">
        <v>69</v>
      </c>
      <c r="C116" s="43" t="s">
        <v>68</v>
      </c>
      <c r="D116" s="43" t="s">
        <v>68</v>
      </c>
      <c r="E116" s="43" t="s">
        <v>56</v>
      </c>
      <c r="F116" s="43" t="s">
        <v>56</v>
      </c>
      <c r="G116" s="24">
        <v>3</v>
      </c>
      <c r="H116" s="45"/>
      <c r="I116" s="27"/>
      <c r="J116" s="90"/>
      <c r="K116" s="90"/>
      <c r="L116" s="27"/>
      <c r="M116" s="27"/>
    </row>
    <row r="117" ht="22.5" customHeight="1" spans="1:13">
      <c r="A117" s="56" t="s">
        <v>36</v>
      </c>
      <c r="B117" s="58" t="s">
        <v>38</v>
      </c>
      <c r="C117" s="57" t="s">
        <v>72</v>
      </c>
      <c r="D117" s="58" t="s">
        <v>40</v>
      </c>
      <c r="E117" s="58" t="s">
        <v>37</v>
      </c>
      <c r="F117" s="58" t="s">
        <v>39</v>
      </c>
      <c r="G117" s="24">
        <v>2</v>
      </c>
      <c r="H117" s="55" t="s">
        <v>36</v>
      </c>
      <c r="I117" s="101"/>
      <c r="J117" s="112"/>
      <c r="K117" s="112" t="s">
        <v>73</v>
      </c>
      <c r="L117" s="101"/>
      <c r="M117" s="101"/>
    </row>
    <row r="118" customHeight="1" spans="1:13">
      <c r="A118" s="27"/>
      <c r="B118" s="43" t="s">
        <v>68</v>
      </c>
      <c r="C118" s="43" t="s">
        <v>56</v>
      </c>
      <c r="D118" s="52" t="s">
        <v>69</v>
      </c>
      <c r="E118" s="43" t="s">
        <v>56</v>
      </c>
      <c r="F118" s="43" t="s">
        <v>68</v>
      </c>
      <c r="G118" s="24">
        <v>1</v>
      </c>
      <c r="H118" s="61"/>
      <c r="I118" s="27"/>
      <c r="J118" s="90"/>
      <c r="K118" s="90" t="s">
        <v>56</v>
      </c>
      <c r="L118" s="27"/>
      <c r="M118" s="27"/>
    </row>
    <row r="119" ht="23.25" spans="1:7">
      <c r="A119" s="26"/>
      <c r="B119" s="26"/>
      <c r="C119" s="26"/>
      <c r="D119" s="26"/>
      <c r="E119" s="26"/>
      <c r="F119" s="26"/>
      <c r="G119" s="24">
        <v>1</v>
      </c>
    </row>
    <row r="120" ht="21" customHeight="1" spans="1:13">
      <c r="A120" s="26" t="s">
        <v>74</v>
      </c>
      <c r="B120" s="26"/>
      <c r="C120" s="26"/>
      <c r="D120" s="26"/>
      <c r="E120" s="26"/>
      <c r="F120" s="26"/>
      <c r="G120" s="27">
        <f>COUNTIF(B123:F138,"左印莲")</f>
        <v>0</v>
      </c>
      <c r="H120" s="28" t="s">
        <v>43</v>
      </c>
      <c r="I120" s="80"/>
      <c r="J120" s="80"/>
      <c r="K120" s="80"/>
      <c r="L120" s="80"/>
      <c r="M120" s="80"/>
    </row>
    <row r="121" ht="18.75" customHeight="1" spans="1:13">
      <c r="A121" s="29"/>
      <c r="B121" s="30" t="s">
        <v>2</v>
      </c>
      <c r="C121" s="30" t="s">
        <v>3</v>
      </c>
      <c r="D121" s="30" t="s">
        <v>4</v>
      </c>
      <c r="E121" s="31" t="s">
        <v>5</v>
      </c>
      <c r="F121" s="32" t="s">
        <v>6</v>
      </c>
      <c r="G121">
        <v>7</v>
      </c>
      <c r="H121" s="33"/>
      <c r="I121" s="81" t="s">
        <v>2</v>
      </c>
      <c r="J121" s="82" t="s">
        <v>3</v>
      </c>
      <c r="K121" s="82" t="s">
        <v>4</v>
      </c>
      <c r="L121" s="82" t="s">
        <v>5</v>
      </c>
      <c r="M121" s="83" t="s">
        <v>6</v>
      </c>
    </row>
    <row r="122" customHeight="1" spans="1:13">
      <c r="A122" s="34"/>
      <c r="B122" s="35"/>
      <c r="C122" s="35"/>
      <c r="D122" s="35"/>
      <c r="E122" s="36"/>
      <c r="F122" s="37"/>
      <c r="G122">
        <v>4</v>
      </c>
      <c r="H122" s="38"/>
      <c r="I122" s="84"/>
      <c r="J122" s="85"/>
      <c r="K122" s="85"/>
      <c r="L122" s="85"/>
      <c r="M122" s="86"/>
    </row>
    <row r="123" ht="22.5" customHeight="1" spans="1:13">
      <c r="A123" s="39" t="s">
        <v>7</v>
      </c>
      <c r="B123" s="40" t="s">
        <v>8</v>
      </c>
      <c r="C123" s="40" t="s">
        <v>10</v>
      </c>
      <c r="D123" s="40" t="s">
        <v>8</v>
      </c>
      <c r="E123" s="40" t="s">
        <v>10</v>
      </c>
      <c r="F123" s="58" t="s">
        <v>9</v>
      </c>
      <c r="G123" s="24">
        <v>2</v>
      </c>
      <c r="H123" s="42" t="s">
        <v>7</v>
      </c>
      <c r="I123" s="98"/>
      <c r="J123" s="98"/>
      <c r="K123" s="98"/>
      <c r="L123" s="98"/>
      <c r="M123" s="99"/>
    </row>
    <row r="124" customHeight="1" spans="1:13">
      <c r="A124" s="27"/>
      <c r="B124" s="43" t="s">
        <v>75</v>
      </c>
      <c r="C124" s="43" t="s">
        <v>76</v>
      </c>
      <c r="D124" s="43" t="s">
        <v>75</v>
      </c>
      <c r="E124" s="43" t="s">
        <v>76</v>
      </c>
      <c r="F124" s="52" t="s">
        <v>13</v>
      </c>
      <c r="G124" s="24">
        <v>1</v>
      </c>
      <c r="H124" s="45"/>
      <c r="I124" s="98"/>
      <c r="J124" s="98"/>
      <c r="K124" s="98"/>
      <c r="L124" s="98"/>
      <c r="M124" s="27"/>
    </row>
    <row r="125" ht="22.5" customHeight="1" spans="1:13">
      <c r="A125" s="39" t="s">
        <v>15</v>
      </c>
      <c r="B125" s="40" t="s">
        <v>10</v>
      </c>
      <c r="C125" s="58" t="s">
        <v>9</v>
      </c>
      <c r="D125" s="40" t="s">
        <v>17</v>
      </c>
      <c r="E125" s="108" t="s">
        <v>61</v>
      </c>
      <c r="F125" s="40" t="s">
        <v>10</v>
      </c>
      <c r="G125" s="103">
        <v>1</v>
      </c>
      <c r="H125" s="48" t="s">
        <v>15</v>
      </c>
      <c r="I125" s="98"/>
      <c r="J125" s="99"/>
      <c r="K125" s="99"/>
      <c r="L125" s="99"/>
      <c r="M125" s="99"/>
    </row>
    <row r="126" customHeight="1" spans="1:13">
      <c r="A126" s="27"/>
      <c r="B126" s="43" t="s">
        <v>76</v>
      </c>
      <c r="C126" s="52" t="s">
        <v>13</v>
      </c>
      <c r="D126" s="43" t="s">
        <v>75</v>
      </c>
      <c r="E126" s="43" t="s">
        <v>76</v>
      </c>
      <c r="F126" s="43" t="s">
        <v>76</v>
      </c>
      <c r="G126" s="24">
        <v>1</v>
      </c>
      <c r="H126" s="45"/>
      <c r="I126" s="89"/>
      <c r="J126" s="90"/>
      <c r="K126" s="90"/>
      <c r="L126" s="90"/>
      <c r="M126" s="90"/>
    </row>
    <row r="127" ht="22.5" customHeight="1" spans="1:13">
      <c r="A127" s="39" t="s">
        <v>19</v>
      </c>
      <c r="B127" s="50" t="s">
        <v>10</v>
      </c>
      <c r="C127" s="50" t="s">
        <v>8</v>
      </c>
      <c r="D127" s="110" t="s">
        <v>10</v>
      </c>
      <c r="E127" s="111" t="s">
        <v>8</v>
      </c>
      <c r="F127" s="106" t="s">
        <v>30</v>
      </c>
      <c r="G127" s="24">
        <v>2</v>
      </c>
      <c r="H127" s="48" t="s">
        <v>19</v>
      </c>
      <c r="I127" s="100"/>
      <c r="J127" s="100"/>
      <c r="K127" s="100"/>
      <c r="L127" s="100"/>
      <c r="M127" s="100"/>
    </row>
    <row r="128" customHeight="1" spans="1:13">
      <c r="A128" s="27"/>
      <c r="B128" s="43" t="s">
        <v>76</v>
      </c>
      <c r="C128" s="43" t="s">
        <v>75</v>
      </c>
      <c r="D128" s="52" t="s">
        <v>76</v>
      </c>
      <c r="E128" s="52" t="s">
        <v>75</v>
      </c>
      <c r="F128" s="52" t="s">
        <v>32</v>
      </c>
      <c r="G128" s="103">
        <v>1</v>
      </c>
      <c r="H128" s="45"/>
      <c r="I128" s="90"/>
      <c r="J128" s="90"/>
      <c r="K128" s="90"/>
      <c r="L128" s="90"/>
      <c r="M128" s="90"/>
    </row>
    <row r="129" ht="22.5" customHeight="1" spans="1:13">
      <c r="A129" s="39" t="s">
        <v>20</v>
      </c>
      <c r="B129" s="49" t="s">
        <v>24</v>
      </c>
      <c r="C129" s="49" t="s">
        <v>50</v>
      </c>
      <c r="D129" s="58" t="s">
        <v>24</v>
      </c>
      <c r="E129" s="58" t="s">
        <v>9</v>
      </c>
      <c r="F129" s="50" t="s">
        <v>26</v>
      </c>
      <c r="G129" s="24">
        <v>1</v>
      </c>
      <c r="H129" s="48" t="s">
        <v>20</v>
      </c>
      <c r="I129" s="113" t="s">
        <v>77</v>
      </c>
      <c r="J129" s="100"/>
      <c r="K129" s="100"/>
      <c r="L129" s="100"/>
      <c r="M129" s="100"/>
    </row>
    <row r="130" ht="15" customHeight="1" spans="1:13">
      <c r="A130" s="27"/>
      <c r="B130" s="52" t="s">
        <v>33</v>
      </c>
      <c r="C130" s="52" t="s">
        <v>75</v>
      </c>
      <c r="D130" s="52" t="s">
        <v>13</v>
      </c>
      <c r="E130" s="52" t="s">
        <v>13</v>
      </c>
      <c r="F130" s="43" t="s">
        <v>75</v>
      </c>
      <c r="G130" s="24">
        <v>2</v>
      </c>
      <c r="H130" s="54"/>
      <c r="I130" s="89" t="s">
        <v>75</v>
      </c>
      <c r="J130" s="90"/>
      <c r="K130" s="90"/>
      <c r="L130" s="90"/>
      <c r="M130" s="90"/>
    </row>
    <row r="131" ht="22.5" customHeight="1" spans="1:13">
      <c r="A131" s="39" t="s">
        <v>25</v>
      </c>
      <c r="B131" s="50" t="s">
        <v>17</v>
      </c>
      <c r="C131" s="50" t="s">
        <v>23</v>
      </c>
      <c r="D131" s="46" t="s">
        <v>16</v>
      </c>
      <c r="E131" s="40" t="s">
        <v>31</v>
      </c>
      <c r="F131" s="50" t="s">
        <v>8</v>
      </c>
      <c r="G131" s="24">
        <v>2</v>
      </c>
      <c r="H131" s="55" t="s">
        <v>25</v>
      </c>
      <c r="I131" s="100"/>
      <c r="J131" s="100" t="s">
        <v>78</v>
      </c>
      <c r="K131" s="100"/>
      <c r="L131" s="100"/>
      <c r="M131" s="100"/>
    </row>
    <row r="132" customHeight="1" spans="1:13">
      <c r="A132" s="27"/>
      <c r="B132" s="43" t="s">
        <v>75</v>
      </c>
      <c r="C132" s="43" t="s">
        <v>76</v>
      </c>
      <c r="D132" s="43" t="s">
        <v>75</v>
      </c>
      <c r="E132" s="43" t="s">
        <v>76</v>
      </c>
      <c r="F132" s="43" t="s">
        <v>75</v>
      </c>
      <c r="G132" s="24">
        <v>4</v>
      </c>
      <c r="H132" s="45"/>
      <c r="I132" s="90"/>
      <c r="J132" s="90" t="s">
        <v>76</v>
      </c>
      <c r="K132" s="90"/>
      <c r="L132" s="90"/>
      <c r="M132" s="90"/>
    </row>
    <row r="133" ht="22.5" customHeight="1" spans="1:13">
      <c r="A133" s="56" t="s">
        <v>29</v>
      </c>
      <c r="B133" s="50" t="s">
        <v>23</v>
      </c>
      <c r="C133" s="76" t="s">
        <v>18</v>
      </c>
      <c r="D133" s="68" t="s">
        <v>22</v>
      </c>
      <c r="E133" s="40" t="s">
        <v>27</v>
      </c>
      <c r="F133" s="50" t="s">
        <v>27</v>
      </c>
      <c r="G133" s="24">
        <v>1</v>
      </c>
      <c r="H133" s="48" t="s">
        <v>29</v>
      </c>
      <c r="I133" s="112"/>
      <c r="J133" s="112"/>
      <c r="K133" s="100"/>
      <c r="L133" s="112"/>
      <c r="M133" s="112"/>
    </row>
    <row r="134" customHeight="1" spans="1:13">
      <c r="A134" s="27"/>
      <c r="B134" s="43" t="s">
        <v>75</v>
      </c>
      <c r="C134" s="43" t="s">
        <v>76</v>
      </c>
      <c r="D134" s="43" t="s">
        <v>75</v>
      </c>
      <c r="E134" s="43" t="s">
        <v>76</v>
      </c>
      <c r="F134" s="43" t="s">
        <v>76</v>
      </c>
      <c r="G134" s="24">
        <v>1</v>
      </c>
      <c r="H134" s="45"/>
      <c r="I134" s="90"/>
      <c r="J134" s="90"/>
      <c r="K134" s="90"/>
      <c r="L134" s="90"/>
      <c r="M134" s="90"/>
    </row>
    <row r="135" ht="22.5" customHeight="1" spans="1:13">
      <c r="A135" s="56" t="s">
        <v>34</v>
      </c>
      <c r="B135" s="58" t="s">
        <v>35</v>
      </c>
      <c r="C135" s="58" t="s">
        <v>35</v>
      </c>
      <c r="D135" s="58" t="s">
        <v>35</v>
      </c>
      <c r="E135" s="58" t="s">
        <v>35</v>
      </c>
      <c r="F135" s="58" t="s">
        <v>35</v>
      </c>
      <c r="G135" s="24">
        <v>3</v>
      </c>
      <c r="H135" s="48" t="s">
        <v>34</v>
      </c>
      <c r="I135" s="112"/>
      <c r="J135" s="112"/>
      <c r="K135" s="112"/>
      <c r="L135" s="112"/>
      <c r="M135" s="112"/>
    </row>
    <row r="136" ht="15" customHeight="1" spans="1:13">
      <c r="A136" s="27"/>
      <c r="B136" s="43" t="s">
        <v>76</v>
      </c>
      <c r="C136" s="43" t="s">
        <v>75</v>
      </c>
      <c r="D136" s="43" t="s">
        <v>76</v>
      </c>
      <c r="E136" s="43" t="s">
        <v>75</v>
      </c>
      <c r="F136" s="52" t="s">
        <v>13</v>
      </c>
      <c r="G136" s="24">
        <v>3</v>
      </c>
      <c r="H136" s="45"/>
      <c r="I136" s="27"/>
      <c r="J136" s="27"/>
      <c r="K136" s="27"/>
      <c r="L136" s="27"/>
      <c r="M136" s="27"/>
    </row>
    <row r="137" ht="22.5" customHeight="1" spans="1:13">
      <c r="A137" s="56" t="s">
        <v>36</v>
      </c>
      <c r="B137" s="58" t="s">
        <v>40</v>
      </c>
      <c r="C137" s="58" t="s">
        <v>37</v>
      </c>
      <c r="D137" s="58" t="s">
        <v>38</v>
      </c>
      <c r="E137" s="57" t="s">
        <v>41</v>
      </c>
      <c r="F137" s="58" t="s">
        <v>39</v>
      </c>
      <c r="G137" s="24">
        <v>2</v>
      </c>
      <c r="H137" s="55" t="s">
        <v>36</v>
      </c>
      <c r="I137" s="101"/>
      <c r="J137" s="101"/>
      <c r="K137" s="101"/>
      <c r="L137" s="101"/>
      <c r="M137" s="101"/>
    </row>
    <row r="138" ht="16.2" customHeight="1" spans="1:13">
      <c r="A138" s="27"/>
      <c r="B138" s="52" t="s">
        <v>13</v>
      </c>
      <c r="C138" s="43" t="s">
        <v>75</v>
      </c>
      <c r="D138" s="43" t="s">
        <v>76</v>
      </c>
      <c r="E138" s="43" t="s">
        <v>75</v>
      </c>
      <c r="F138" s="43" t="s">
        <v>76</v>
      </c>
      <c r="G138" s="24">
        <v>1</v>
      </c>
      <c r="H138" s="61"/>
      <c r="I138" s="27"/>
      <c r="J138" s="27"/>
      <c r="K138" s="27"/>
      <c r="L138" s="27"/>
      <c r="M138" s="27"/>
    </row>
    <row r="139" ht="25" customHeight="1" spans="1:13">
      <c r="A139" s="26" t="s">
        <v>79</v>
      </c>
      <c r="B139" s="26"/>
      <c r="C139" s="26"/>
      <c r="D139" s="26"/>
      <c r="E139" s="26"/>
      <c r="F139" s="26"/>
      <c r="G139" s="27">
        <f>COUNTIF(B142:F157,"熊丽琴")</f>
        <v>0</v>
      </c>
      <c r="H139" s="28" t="s">
        <v>1</v>
      </c>
      <c r="I139" s="28"/>
      <c r="J139" s="28"/>
      <c r="K139" s="28"/>
      <c r="L139" s="28"/>
      <c r="M139" s="28"/>
    </row>
    <row r="140" customHeight="1" spans="1:13">
      <c r="A140" s="114"/>
      <c r="B140" s="29" t="s">
        <v>2</v>
      </c>
      <c r="C140" s="30" t="s">
        <v>3</v>
      </c>
      <c r="D140" s="30" t="s">
        <v>4</v>
      </c>
      <c r="E140" s="30" t="s">
        <v>5</v>
      </c>
      <c r="F140" s="31" t="s">
        <v>6</v>
      </c>
      <c r="G140">
        <v>7</v>
      </c>
      <c r="H140" s="114"/>
      <c r="I140" s="81" t="s">
        <v>2</v>
      </c>
      <c r="J140" s="82" t="s">
        <v>3</v>
      </c>
      <c r="K140" s="82" t="s">
        <v>4</v>
      </c>
      <c r="L140" s="82" t="s">
        <v>5</v>
      </c>
      <c r="M140" s="132" t="s">
        <v>6</v>
      </c>
    </row>
    <row r="141" ht="16.2" customHeight="1" spans="1:13">
      <c r="A141" s="115"/>
      <c r="B141" s="34"/>
      <c r="C141" s="35"/>
      <c r="D141" s="35"/>
      <c r="E141" s="35"/>
      <c r="F141" s="36"/>
      <c r="G141">
        <v>4</v>
      </c>
      <c r="H141" s="115"/>
      <c r="I141" s="133"/>
      <c r="J141" s="134"/>
      <c r="K141" s="134"/>
      <c r="L141" s="134"/>
      <c r="M141" s="135"/>
    </row>
    <row r="142" ht="22.5" customHeight="1" spans="1:13">
      <c r="A142" s="116" t="s">
        <v>7</v>
      </c>
      <c r="B142" s="40" t="s">
        <v>26</v>
      </c>
      <c r="C142" s="50" t="s">
        <v>10</v>
      </c>
      <c r="D142" s="40" t="s">
        <v>16</v>
      </c>
      <c r="E142" s="49" t="s">
        <v>9</v>
      </c>
      <c r="F142" s="40" t="s">
        <v>10</v>
      </c>
      <c r="G142" s="24">
        <v>2</v>
      </c>
      <c r="H142" s="117" t="s">
        <v>7</v>
      </c>
      <c r="I142" s="98"/>
      <c r="J142" s="98"/>
      <c r="K142" s="98"/>
      <c r="L142" s="100" t="s">
        <v>80</v>
      </c>
      <c r="M142" s="98"/>
    </row>
    <row r="143" ht="15.6" customHeight="1" spans="1:13">
      <c r="A143" s="118"/>
      <c r="B143" s="43" t="s">
        <v>81</v>
      </c>
      <c r="C143" s="43" t="s">
        <v>82</v>
      </c>
      <c r="D143" s="43" t="s">
        <v>81</v>
      </c>
      <c r="E143" s="52" t="s">
        <v>69</v>
      </c>
      <c r="F143" s="43" t="s">
        <v>82</v>
      </c>
      <c r="G143" s="24">
        <v>1</v>
      </c>
      <c r="H143" s="119"/>
      <c r="I143" s="98"/>
      <c r="J143" s="98"/>
      <c r="K143" s="98"/>
      <c r="L143" s="90" t="s">
        <v>81</v>
      </c>
      <c r="M143" s="98"/>
    </row>
    <row r="144" ht="22.5" customHeight="1" spans="1:13">
      <c r="A144" s="120" t="s">
        <v>15</v>
      </c>
      <c r="B144" s="49" t="s">
        <v>9</v>
      </c>
      <c r="C144" s="40" t="s">
        <v>27</v>
      </c>
      <c r="D144" s="68" t="s">
        <v>22</v>
      </c>
      <c r="E144" s="40" t="s">
        <v>10</v>
      </c>
      <c r="F144" s="50" t="s">
        <v>31</v>
      </c>
      <c r="G144" s="103">
        <v>1</v>
      </c>
      <c r="H144" s="121" t="s">
        <v>15</v>
      </c>
      <c r="I144" s="99"/>
      <c r="J144" s="99"/>
      <c r="K144" s="99"/>
      <c r="L144" s="99"/>
      <c r="M144" s="99"/>
    </row>
    <row r="145" ht="15.6" customHeight="1" spans="1:13">
      <c r="A145" s="118"/>
      <c r="B145" s="52" t="s">
        <v>69</v>
      </c>
      <c r="C145" s="43" t="s">
        <v>82</v>
      </c>
      <c r="D145" s="43" t="s">
        <v>81</v>
      </c>
      <c r="E145" s="43" t="s">
        <v>82</v>
      </c>
      <c r="F145" s="43" t="s">
        <v>82</v>
      </c>
      <c r="G145" s="24">
        <v>1</v>
      </c>
      <c r="H145" s="119"/>
      <c r="I145" s="27"/>
      <c r="J145" s="27"/>
      <c r="K145" s="27"/>
      <c r="L145" s="27"/>
      <c r="M145" s="27"/>
    </row>
    <row r="146" ht="22.5" customHeight="1" spans="1:13">
      <c r="A146" s="120" t="s">
        <v>19</v>
      </c>
      <c r="B146" s="106" t="s">
        <v>30</v>
      </c>
      <c r="C146" s="50" t="s">
        <v>8</v>
      </c>
      <c r="D146" s="50" t="s">
        <v>10</v>
      </c>
      <c r="E146" s="50" t="s">
        <v>23</v>
      </c>
      <c r="F146" s="50" t="s">
        <v>8</v>
      </c>
      <c r="G146" s="24">
        <v>2</v>
      </c>
      <c r="H146" s="121" t="s">
        <v>19</v>
      </c>
      <c r="I146" s="99"/>
      <c r="J146" s="99"/>
      <c r="K146" s="99"/>
      <c r="L146" s="99"/>
      <c r="M146" s="99"/>
    </row>
    <row r="147" ht="15.6" customHeight="1" spans="1:13">
      <c r="A147" s="118"/>
      <c r="B147" s="52" t="s">
        <v>32</v>
      </c>
      <c r="C147" s="43" t="s">
        <v>81</v>
      </c>
      <c r="D147" s="43" t="s">
        <v>82</v>
      </c>
      <c r="E147" s="43" t="s">
        <v>81</v>
      </c>
      <c r="F147" s="43" t="s">
        <v>81</v>
      </c>
      <c r="G147" s="103">
        <v>1</v>
      </c>
      <c r="H147" s="119"/>
      <c r="I147" s="27"/>
      <c r="J147" s="27"/>
      <c r="K147" s="27"/>
      <c r="L147" s="27"/>
      <c r="M147" s="27"/>
    </row>
    <row r="148" ht="22.5" customHeight="1" spans="1:13">
      <c r="A148" s="120" t="s">
        <v>20</v>
      </c>
      <c r="B148" s="50" t="s">
        <v>10</v>
      </c>
      <c r="C148" s="40" t="s">
        <v>60</v>
      </c>
      <c r="D148" s="49" t="s">
        <v>9</v>
      </c>
      <c r="E148" s="40" t="s">
        <v>8</v>
      </c>
      <c r="F148" s="49" t="s">
        <v>24</v>
      </c>
      <c r="G148" s="24">
        <v>1</v>
      </c>
      <c r="H148" s="121" t="s">
        <v>20</v>
      </c>
      <c r="I148" s="99"/>
      <c r="J148" s="99"/>
      <c r="K148" s="99"/>
      <c r="L148" s="99"/>
      <c r="M148" s="99"/>
    </row>
    <row r="149" ht="16.2" customHeight="1" spans="1:13">
      <c r="A149" s="122"/>
      <c r="B149" s="43" t="s">
        <v>82</v>
      </c>
      <c r="C149" s="43" t="s">
        <v>81</v>
      </c>
      <c r="D149" s="52" t="s">
        <v>69</v>
      </c>
      <c r="E149" s="43" t="s">
        <v>81</v>
      </c>
      <c r="F149" s="52" t="s">
        <v>33</v>
      </c>
      <c r="G149" s="24">
        <v>2</v>
      </c>
      <c r="H149" s="123"/>
      <c r="I149" s="27"/>
      <c r="J149" s="27"/>
      <c r="K149" s="27"/>
      <c r="L149" s="27"/>
      <c r="M149" s="27"/>
    </row>
    <row r="150" ht="22.5" customHeight="1" spans="1:13">
      <c r="A150" s="124" t="s">
        <v>25</v>
      </c>
      <c r="B150" s="50" t="s">
        <v>17</v>
      </c>
      <c r="C150" s="68" t="s">
        <v>47</v>
      </c>
      <c r="D150" s="50" t="s">
        <v>17</v>
      </c>
      <c r="E150" s="49" t="s">
        <v>24</v>
      </c>
      <c r="F150" s="40" t="s">
        <v>23</v>
      </c>
      <c r="G150" s="24">
        <v>2</v>
      </c>
      <c r="H150" s="125" t="s">
        <v>25</v>
      </c>
      <c r="I150" s="99"/>
      <c r="J150" s="99"/>
      <c r="K150" s="99"/>
      <c r="L150" s="99"/>
      <c r="M150" s="101"/>
    </row>
    <row r="151" ht="15.6" customHeight="1" spans="1:13">
      <c r="A151" s="118"/>
      <c r="B151" s="43" t="s">
        <v>81</v>
      </c>
      <c r="C151" s="43" t="s">
        <v>82</v>
      </c>
      <c r="D151" s="43" t="s">
        <v>81</v>
      </c>
      <c r="E151" s="52" t="s">
        <v>69</v>
      </c>
      <c r="F151" s="43" t="s">
        <v>82</v>
      </c>
      <c r="G151" s="24">
        <v>4</v>
      </c>
      <c r="H151" s="119"/>
      <c r="I151" s="27"/>
      <c r="J151" s="27"/>
      <c r="K151" s="27"/>
      <c r="L151" s="27"/>
      <c r="M151" s="27"/>
    </row>
    <row r="152" ht="22.5" customHeight="1" spans="1:13">
      <c r="A152" s="120" t="s">
        <v>29</v>
      </c>
      <c r="B152" s="50" t="s">
        <v>8</v>
      </c>
      <c r="C152" s="40" t="s">
        <v>10</v>
      </c>
      <c r="D152" s="50" t="s">
        <v>8</v>
      </c>
      <c r="E152" s="108" t="s">
        <v>18</v>
      </c>
      <c r="F152" s="50" t="s">
        <v>27</v>
      </c>
      <c r="G152" s="24">
        <v>1</v>
      </c>
      <c r="H152" s="121" t="s">
        <v>29</v>
      </c>
      <c r="I152" s="101"/>
      <c r="J152" s="101"/>
      <c r="K152" s="99"/>
      <c r="L152" s="101"/>
      <c r="M152" s="101"/>
    </row>
    <row r="153" ht="18.75" customHeight="1" spans="1:13">
      <c r="A153" s="118"/>
      <c r="B153" s="43" t="s">
        <v>81</v>
      </c>
      <c r="C153" s="43" t="s">
        <v>82</v>
      </c>
      <c r="D153" s="43" t="s">
        <v>81</v>
      </c>
      <c r="E153" s="43" t="s">
        <v>82</v>
      </c>
      <c r="F153" s="43" t="s">
        <v>82</v>
      </c>
      <c r="G153" s="24">
        <v>1</v>
      </c>
      <c r="H153" s="119"/>
      <c r="I153" s="27"/>
      <c r="J153" s="27"/>
      <c r="K153" s="27"/>
      <c r="L153" s="27"/>
      <c r="M153" s="27"/>
    </row>
    <row r="154" ht="22.5" customHeight="1" spans="1:13">
      <c r="A154" s="120" t="s">
        <v>34</v>
      </c>
      <c r="B154" s="58" t="s">
        <v>35</v>
      </c>
      <c r="C154" s="58" t="s">
        <v>35</v>
      </c>
      <c r="D154" s="58" t="s">
        <v>35</v>
      </c>
      <c r="E154" s="58" t="s">
        <v>35</v>
      </c>
      <c r="F154" s="58" t="s">
        <v>35</v>
      </c>
      <c r="G154" s="24">
        <v>3</v>
      </c>
      <c r="H154" s="121" t="s">
        <v>34</v>
      </c>
      <c r="I154" s="101"/>
      <c r="J154" s="101"/>
      <c r="K154" s="101"/>
      <c r="L154" s="101"/>
      <c r="M154" s="101"/>
    </row>
    <row r="155" ht="15.6" customHeight="1" spans="1:13">
      <c r="A155" s="118"/>
      <c r="B155" s="43" t="s">
        <v>82</v>
      </c>
      <c r="C155" s="52" t="s">
        <v>69</v>
      </c>
      <c r="D155" s="43" t="s">
        <v>82</v>
      </c>
      <c r="E155" s="43" t="s">
        <v>81</v>
      </c>
      <c r="F155" s="43" t="s">
        <v>81</v>
      </c>
      <c r="G155" s="24">
        <v>3</v>
      </c>
      <c r="H155" s="119"/>
      <c r="I155" s="27"/>
      <c r="J155" s="27"/>
      <c r="K155" s="27"/>
      <c r="L155" s="27"/>
      <c r="M155" s="27"/>
    </row>
    <row r="156" ht="22.5" customHeight="1" spans="1:13">
      <c r="A156" s="120" t="s">
        <v>36</v>
      </c>
      <c r="B156" s="58" t="s">
        <v>39</v>
      </c>
      <c r="C156" s="57" t="s">
        <v>72</v>
      </c>
      <c r="D156" s="58" t="s">
        <v>38</v>
      </c>
      <c r="E156" s="58" t="s">
        <v>37</v>
      </c>
      <c r="F156" s="58" t="s">
        <v>40</v>
      </c>
      <c r="G156" s="24">
        <v>2</v>
      </c>
      <c r="H156" s="121" t="s">
        <v>36</v>
      </c>
      <c r="I156" s="101"/>
      <c r="J156" s="101"/>
      <c r="K156" s="101"/>
      <c r="L156" s="101"/>
      <c r="M156" s="101"/>
    </row>
    <row r="157" ht="16.2" customHeight="1" spans="1:13">
      <c r="A157" s="126"/>
      <c r="B157" s="43" t="s">
        <v>82</v>
      </c>
      <c r="C157" s="43" t="s">
        <v>81</v>
      </c>
      <c r="D157" s="43" t="s">
        <v>82</v>
      </c>
      <c r="E157" s="43" t="s">
        <v>81</v>
      </c>
      <c r="F157" s="52" t="s">
        <v>69</v>
      </c>
      <c r="G157" s="24">
        <v>1</v>
      </c>
      <c r="H157" s="127"/>
      <c r="I157" s="27"/>
      <c r="J157" s="27"/>
      <c r="K157" s="27"/>
      <c r="L157" s="27"/>
      <c r="M157" s="27"/>
    </row>
    <row r="158" ht="27" customHeight="1" spans="1:13">
      <c r="A158" s="26" t="s">
        <v>83</v>
      </c>
      <c r="B158" s="26"/>
      <c r="C158" s="26"/>
      <c r="D158" s="26"/>
      <c r="E158" s="26"/>
      <c r="F158" s="26"/>
      <c r="G158" s="27">
        <f>COUNTIF(B161:F176,"熊丽丽")</f>
        <v>0</v>
      </c>
      <c r="H158" s="28" t="s">
        <v>84</v>
      </c>
      <c r="I158" s="28"/>
      <c r="J158" s="28"/>
      <c r="K158" s="28"/>
      <c r="L158" s="28"/>
      <c r="M158" s="28"/>
    </row>
    <row r="159" ht="15.6" customHeight="1" spans="1:13">
      <c r="A159" s="29"/>
      <c r="B159" s="30" t="s">
        <v>2</v>
      </c>
      <c r="C159" s="30" t="s">
        <v>3</v>
      </c>
      <c r="D159" s="30" t="s">
        <v>4</v>
      </c>
      <c r="E159" s="31" t="s">
        <v>5</v>
      </c>
      <c r="F159" s="32" t="s">
        <v>6</v>
      </c>
      <c r="G159">
        <v>7</v>
      </c>
      <c r="H159" s="114"/>
      <c r="I159" s="81" t="s">
        <v>2</v>
      </c>
      <c r="J159" s="82" t="s">
        <v>3</v>
      </c>
      <c r="K159" s="82" t="s">
        <v>4</v>
      </c>
      <c r="L159" s="82" t="s">
        <v>5</v>
      </c>
      <c r="M159" s="132" t="s">
        <v>6</v>
      </c>
    </row>
    <row r="160" ht="15.6" customHeight="1" spans="1:13">
      <c r="A160" s="34"/>
      <c r="B160" s="35"/>
      <c r="C160" s="35"/>
      <c r="D160" s="35"/>
      <c r="E160" s="36"/>
      <c r="F160" s="37"/>
      <c r="G160">
        <v>4</v>
      </c>
      <c r="H160" s="115"/>
      <c r="I160" s="133"/>
      <c r="J160" s="134"/>
      <c r="K160" s="134"/>
      <c r="L160" s="134"/>
      <c r="M160" s="135"/>
    </row>
    <row r="161" ht="22.5" spans="1:13">
      <c r="A161" s="39" t="s">
        <v>7</v>
      </c>
      <c r="B161" s="56"/>
      <c r="C161" s="39"/>
      <c r="D161" s="56"/>
      <c r="E161" s="56"/>
      <c r="F161" s="39"/>
      <c r="G161" s="24">
        <v>2</v>
      </c>
      <c r="H161" s="117" t="s">
        <v>7</v>
      </c>
      <c r="I161" s="98"/>
      <c r="J161" s="98"/>
      <c r="K161" s="99"/>
      <c r="L161" s="99"/>
      <c r="M161" s="99"/>
    </row>
    <row r="162" ht="15.6" customHeight="1" spans="1:13">
      <c r="A162" s="27"/>
      <c r="B162" s="27"/>
      <c r="C162" s="27"/>
      <c r="D162" s="27"/>
      <c r="E162" s="27"/>
      <c r="F162" s="27"/>
      <c r="G162" s="24">
        <v>1</v>
      </c>
      <c r="H162" s="119"/>
      <c r="I162" s="98"/>
      <c r="J162" s="98"/>
      <c r="K162" s="27"/>
      <c r="L162" s="27"/>
      <c r="M162" s="27"/>
    </row>
    <row r="163" ht="22.5" spans="1:13">
      <c r="A163" s="39" t="s">
        <v>15</v>
      </c>
      <c r="B163" s="39"/>
      <c r="C163" s="39"/>
      <c r="D163" s="56"/>
      <c r="E163" s="39"/>
      <c r="F163" s="56"/>
      <c r="G163" s="103">
        <v>1</v>
      </c>
      <c r="H163" s="121" t="s">
        <v>15</v>
      </c>
      <c r="I163" s="99"/>
      <c r="J163" s="98"/>
      <c r="K163" s="98"/>
      <c r="L163" s="98"/>
      <c r="M163" s="99"/>
    </row>
    <row r="164" ht="15.6" customHeight="1" spans="1:13">
      <c r="A164" s="27"/>
      <c r="B164" s="27"/>
      <c r="C164" s="27"/>
      <c r="D164" s="27"/>
      <c r="E164" s="27"/>
      <c r="F164" s="27"/>
      <c r="G164" s="24">
        <v>1</v>
      </c>
      <c r="H164" s="119"/>
      <c r="I164" s="27"/>
      <c r="J164" s="98"/>
      <c r="K164" s="98"/>
      <c r="L164" s="98"/>
      <c r="M164" s="27"/>
    </row>
    <row r="165" ht="22.5" spans="1:13">
      <c r="A165" s="39" t="s">
        <v>19</v>
      </c>
      <c r="B165" s="39"/>
      <c r="C165" s="39"/>
      <c r="D165" s="39"/>
      <c r="E165" s="56"/>
      <c r="F165" s="128"/>
      <c r="G165" s="24">
        <v>2</v>
      </c>
      <c r="H165" s="121" t="s">
        <v>19</v>
      </c>
      <c r="I165" s="99"/>
      <c r="J165" s="99"/>
      <c r="K165" s="99"/>
      <c r="L165" s="99"/>
      <c r="M165" s="99"/>
    </row>
    <row r="166" ht="15.6" customHeight="1" spans="1:13">
      <c r="A166" s="27"/>
      <c r="B166" s="27"/>
      <c r="C166" s="27"/>
      <c r="D166" s="27"/>
      <c r="E166" s="27"/>
      <c r="F166" s="27"/>
      <c r="G166" s="103">
        <v>1</v>
      </c>
      <c r="H166" s="119"/>
      <c r="I166" s="27"/>
      <c r="J166" s="27"/>
      <c r="K166" s="27"/>
      <c r="L166" s="27"/>
      <c r="M166" s="27"/>
    </row>
    <row r="167" ht="22.5" spans="1:13">
      <c r="A167" s="39" t="s">
        <v>20</v>
      </c>
      <c r="B167" s="39"/>
      <c r="C167" s="56"/>
      <c r="D167" s="39"/>
      <c r="E167" s="56"/>
      <c r="F167" s="39"/>
      <c r="G167" s="24">
        <v>1</v>
      </c>
      <c r="H167" s="121" t="s">
        <v>20</v>
      </c>
      <c r="I167" s="98"/>
      <c r="J167" s="99"/>
      <c r="K167" s="99"/>
      <c r="L167" s="99"/>
      <c r="M167" s="99"/>
    </row>
    <row r="168" ht="15.6" customHeight="1" spans="1:13">
      <c r="A168" s="27"/>
      <c r="B168" s="27"/>
      <c r="C168" s="27"/>
      <c r="D168" s="27"/>
      <c r="E168" s="27"/>
      <c r="F168" s="27"/>
      <c r="G168" s="24">
        <v>2</v>
      </c>
      <c r="H168" s="123"/>
      <c r="I168" s="98"/>
      <c r="J168" s="27"/>
      <c r="K168" s="27"/>
      <c r="L168" s="27"/>
      <c r="M168" s="27"/>
    </row>
    <row r="169" ht="23.25" spans="1:13">
      <c r="A169" s="39" t="s">
        <v>25</v>
      </c>
      <c r="B169" s="56"/>
      <c r="C169" s="39"/>
      <c r="D169" s="39"/>
      <c r="E169" s="39"/>
      <c r="F169" s="39"/>
      <c r="G169" s="24">
        <v>2</v>
      </c>
      <c r="H169" s="125" t="s">
        <v>25</v>
      </c>
      <c r="I169" s="98"/>
      <c r="J169" s="99"/>
      <c r="K169" s="99"/>
      <c r="L169" s="100"/>
      <c r="M169" s="99"/>
    </row>
    <row r="170" ht="15.6" customHeight="1" spans="1:13">
      <c r="A170" s="27"/>
      <c r="B170" s="27"/>
      <c r="C170" s="129"/>
      <c r="D170" s="27"/>
      <c r="E170" s="27"/>
      <c r="F170" s="27"/>
      <c r="G170" s="24">
        <v>4</v>
      </c>
      <c r="H170" s="119"/>
      <c r="I170" s="98"/>
      <c r="J170" s="27"/>
      <c r="K170" s="27"/>
      <c r="L170" s="90"/>
      <c r="M170" s="27"/>
    </row>
    <row r="171" ht="22.5" spans="1:13">
      <c r="A171" s="56" t="s">
        <v>29</v>
      </c>
      <c r="B171" s="39"/>
      <c r="C171" s="56"/>
      <c r="D171" s="56"/>
      <c r="E171" s="39"/>
      <c r="F171" s="56"/>
      <c r="G171" s="24">
        <v>1</v>
      </c>
      <c r="H171" s="121" t="s">
        <v>29</v>
      </c>
      <c r="I171" s="101"/>
      <c r="J171" s="101"/>
      <c r="K171" s="99"/>
      <c r="L171" s="98"/>
      <c r="M171" s="99"/>
    </row>
    <row r="172" ht="15.6" customHeight="1" spans="1:13">
      <c r="A172" s="27"/>
      <c r="B172" s="27"/>
      <c r="C172" s="27"/>
      <c r="D172" s="27"/>
      <c r="E172" s="27"/>
      <c r="F172" s="27"/>
      <c r="G172" s="24">
        <v>1</v>
      </c>
      <c r="H172" s="119"/>
      <c r="I172" s="27"/>
      <c r="J172" s="27"/>
      <c r="K172" s="27"/>
      <c r="L172" s="98"/>
      <c r="M172" s="27"/>
    </row>
    <row r="173" ht="22.5" spans="1:13">
      <c r="A173" s="56" t="s">
        <v>34</v>
      </c>
      <c r="B173" s="56"/>
      <c r="C173" s="56"/>
      <c r="D173" s="56"/>
      <c r="E173" s="56"/>
      <c r="F173" s="56"/>
      <c r="G173" s="24">
        <v>3</v>
      </c>
      <c r="H173" s="121" t="s">
        <v>34</v>
      </c>
      <c r="I173" s="101"/>
      <c r="J173" s="101"/>
      <c r="K173" s="101"/>
      <c r="L173" s="101"/>
      <c r="M173" s="101"/>
    </row>
    <row r="174" ht="15.6" customHeight="1" spans="1:13">
      <c r="A174" s="27"/>
      <c r="B174" s="27"/>
      <c r="C174" s="27"/>
      <c r="D174" s="27"/>
      <c r="E174" s="27"/>
      <c r="F174" s="27"/>
      <c r="G174" s="24">
        <v>3</v>
      </c>
      <c r="H174" s="119"/>
      <c r="I174" s="27"/>
      <c r="J174" s="27"/>
      <c r="K174" s="27"/>
      <c r="L174" s="27"/>
      <c r="M174" s="27"/>
    </row>
    <row r="175" ht="22.5" spans="1:13">
      <c r="A175" s="56" t="s">
        <v>36</v>
      </c>
      <c r="B175" s="56"/>
      <c r="C175" s="56"/>
      <c r="D175" s="56"/>
      <c r="E175" s="56"/>
      <c r="F175" s="56"/>
      <c r="G175" s="24">
        <v>2</v>
      </c>
      <c r="H175" s="121" t="s">
        <v>36</v>
      </c>
      <c r="I175" s="101"/>
      <c r="J175" s="101"/>
      <c r="K175" s="101"/>
      <c r="L175" s="101"/>
      <c r="M175" s="101"/>
    </row>
    <row r="176" ht="15.6" customHeight="1" spans="1:13">
      <c r="A176" s="27"/>
      <c r="B176" s="27"/>
      <c r="C176" s="27"/>
      <c r="D176" s="27"/>
      <c r="E176" s="27"/>
      <c r="F176" s="27"/>
      <c r="G176" s="24">
        <v>1</v>
      </c>
      <c r="H176" s="127"/>
      <c r="I176" s="27"/>
      <c r="J176" s="27"/>
      <c r="K176" s="27"/>
      <c r="L176" s="27"/>
      <c r="M176" s="27"/>
    </row>
    <row r="177" ht="15.6" customHeight="1" spans="1:13">
      <c r="A177" s="62"/>
      <c r="B177" s="62"/>
      <c r="C177" s="62"/>
      <c r="D177" s="62"/>
      <c r="E177" s="62"/>
      <c r="F177" s="62"/>
      <c r="G177" s="24"/>
      <c r="H177" s="28"/>
      <c r="I177" s="62"/>
      <c r="J177" s="62"/>
      <c r="K177" s="62"/>
      <c r="L177" s="62"/>
      <c r="M177" s="62"/>
    </row>
    <row r="178" ht="22" customHeight="1" spans="1:13">
      <c r="A178" s="26" t="s">
        <v>85</v>
      </c>
      <c r="B178" s="26"/>
      <c r="C178" s="26"/>
      <c r="D178" s="26"/>
      <c r="E178" s="26"/>
      <c r="F178" s="26"/>
      <c r="G178" s="27">
        <f>COUNTIF(B181:F196,"易珍珍")</f>
        <v>0</v>
      </c>
      <c r="H178" s="28" t="s">
        <v>1</v>
      </c>
      <c r="I178" s="28"/>
      <c r="J178" s="28"/>
      <c r="K178" s="28"/>
      <c r="L178" s="28"/>
      <c r="M178" s="28"/>
    </row>
    <row r="179" ht="15.6" customHeight="1" spans="1:13">
      <c r="A179" s="29"/>
      <c r="B179" s="30" t="s">
        <v>2</v>
      </c>
      <c r="C179" s="30" t="s">
        <v>3</v>
      </c>
      <c r="D179" s="30" t="s">
        <v>4</v>
      </c>
      <c r="E179" s="31" t="s">
        <v>5</v>
      </c>
      <c r="F179" s="32" t="s">
        <v>6</v>
      </c>
      <c r="G179">
        <v>7</v>
      </c>
      <c r="H179" s="114"/>
      <c r="I179" s="81" t="s">
        <v>2</v>
      </c>
      <c r="J179" s="82" t="s">
        <v>3</v>
      </c>
      <c r="K179" s="82" t="s">
        <v>4</v>
      </c>
      <c r="L179" s="82" t="s">
        <v>5</v>
      </c>
      <c r="M179" s="132" t="s">
        <v>6</v>
      </c>
    </row>
    <row r="180" ht="15.6" customHeight="1" spans="1:13">
      <c r="A180" s="34"/>
      <c r="B180" s="35"/>
      <c r="C180" s="35"/>
      <c r="D180" s="35"/>
      <c r="E180" s="36"/>
      <c r="F180" s="37"/>
      <c r="G180">
        <v>4</v>
      </c>
      <c r="H180" s="115"/>
      <c r="I180" s="133"/>
      <c r="J180" s="134"/>
      <c r="K180" s="134"/>
      <c r="L180" s="134"/>
      <c r="M180" s="135"/>
    </row>
    <row r="181" ht="22.5" spans="1:13">
      <c r="A181" s="39" t="s">
        <v>7</v>
      </c>
      <c r="B181" s="56"/>
      <c r="C181" s="39"/>
      <c r="D181" s="56"/>
      <c r="E181" s="39"/>
      <c r="F181" s="39"/>
      <c r="G181" s="24">
        <v>2</v>
      </c>
      <c r="H181" s="117" t="s">
        <v>7</v>
      </c>
      <c r="I181" s="95"/>
      <c r="J181" s="95"/>
      <c r="K181" s="95"/>
      <c r="L181" s="95"/>
      <c r="M181" s="88"/>
    </row>
    <row r="182" ht="15.6" customHeight="1" spans="1:13">
      <c r="A182" s="27"/>
      <c r="B182" s="27"/>
      <c r="C182" s="27"/>
      <c r="D182" s="27"/>
      <c r="E182" s="27"/>
      <c r="F182" s="27"/>
      <c r="G182" s="24">
        <v>1</v>
      </c>
      <c r="H182" s="119"/>
      <c r="I182" s="95"/>
      <c r="J182" s="95"/>
      <c r="K182" s="95"/>
      <c r="L182" s="95"/>
      <c r="M182" s="27"/>
    </row>
    <row r="183" ht="22.5" spans="1:13">
      <c r="A183" s="39" t="s">
        <v>15</v>
      </c>
      <c r="B183" s="39"/>
      <c r="C183" s="56"/>
      <c r="D183" s="39"/>
      <c r="E183" s="39"/>
      <c r="F183" s="56"/>
      <c r="G183" s="103">
        <v>1</v>
      </c>
      <c r="H183" s="121" t="s">
        <v>15</v>
      </c>
      <c r="I183" s="88"/>
      <c r="J183" s="88"/>
      <c r="K183" s="95"/>
      <c r="L183" s="88"/>
      <c r="M183" s="88"/>
    </row>
    <row r="184" ht="15.6" customHeight="1" spans="1:13">
      <c r="A184" s="27"/>
      <c r="B184" s="27"/>
      <c r="C184" s="27"/>
      <c r="D184" s="27"/>
      <c r="E184" s="27"/>
      <c r="F184" s="27"/>
      <c r="G184" s="24">
        <v>1</v>
      </c>
      <c r="H184" s="119"/>
      <c r="I184" s="27"/>
      <c r="J184" s="27"/>
      <c r="K184" s="95"/>
      <c r="L184" s="27"/>
      <c r="M184" s="27"/>
    </row>
    <row r="185" ht="22.5" spans="1:13">
      <c r="A185" s="39" t="s">
        <v>19</v>
      </c>
      <c r="B185" s="39"/>
      <c r="C185" s="39"/>
      <c r="D185" s="128"/>
      <c r="E185" s="39"/>
      <c r="F185" s="39"/>
      <c r="G185" s="24">
        <v>2</v>
      </c>
      <c r="H185" s="121" t="s">
        <v>19</v>
      </c>
      <c r="I185" s="88"/>
      <c r="J185" s="88"/>
      <c r="K185" s="88"/>
      <c r="L185" s="88"/>
      <c r="M185" s="88"/>
    </row>
    <row r="186" ht="15.6" customHeight="1" spans="1:13">
      <c r="A186" s="27"/>
      <c r="B186" s="27"/>
      <c r="C186" s="27"/>
      <c r="D186" s="27"/>
      <c r="E186" s="27"/>
      <c r="F186" s="27"/>
      <c r="G186" s="103">
        <v>1</v>
      </c>
      <c r="H186" s="119"/>
      <c r="I186" s="27"/>
      <c r="J186" s="27"/>
      <c r="K186" s="27"/>
      <c r="L186" s="27"/>
      <c r="M186" s="27"/>
    </row>
    <row r="187" ht="22.5" spans="1:13">
      <c r="A187" s="39" t="s">
        <v>20</v>
      </c>
      <c r="B187" s="39"/>
      <c r="C187" s="56"/>
      <c r="D187" s="39"/>
      <c r="E187" s="56"/>
      <c r="F187" s="39"/>
      <c r="G187" s="24">
        <v>1</v>
      </c>
      <c r="H187" s="121" t="s">
        <v>20</v>
      </c>
      <c r="I187" s="88"/>
      <c r="J187" s="88"/>
      <c r="K187" s="88"/>
      <c r="L187" s="88"/>
      <c r="M187" s="95"/>
    </row>
    <row r="188" ht="15.6" customHeight="1" spans="1:13">
      <c r="A188" s="27"/>
      <c r="B188" s="27"/>
      <c r="C188" s="27"/>
      <c r="D188" s="27"/>
      <c r="E188" s="27"/>
      <c r="F188" s="27"/>
      <c r="G188" s="24">
        <v>2</v>
      </c>
      <c r="H188" s="123"/>
      <c r="I188" s="27"/>
      <c r="J188" s="27"/>
      <c r="K188" s="27"/>
      <c r="L188" s="27"/>
      <c r="M188" s="95"/>
    </row>
    <row r="189" ht="23.25" spans="1:13">
      <c r="A189" s="39" t="s">
        <v>25</v>
      </c>
      <c r="B189" s="39"/>
      <c r="C189" s="39"/>
      <c r="D189" s="56"/>
      <c r="E189" s="56"/>
      <c r="F189" s="39"/>
      <c r="G189" s="24">
        <v>2</v>
      </c>
      <c r="H189" s="125" t="s">
        <v>25</v>
      </c>
      <c r="I189" s="88"/>
      <c r="J189" s="88"/>
      <c r="K189" s="88"/>
      <c r="L189" s="88"/>
      <c r="M189" s="88"/>
    </row>
    <row r="190" ht="15.6" customHeight="1" spans="1:13">
      <c r="A190" s="27"/>
      <c r="B190" s="27"/>
      <c r="C190" s="27"/>
      <c r="D190" s="27"/>
      <c r="E190" s="27"/>
      <c r="F190" s="27"/>
      <c r="G190" s="24">
        <v>4</v>
      </c>
      <c r="H190" s="119"/>
      <c r="I190" s="27"/>
      <c r="J190" s="27"/>
      <c r="K190" s="27"/>
      <c r="L190" s="27"/>
      <c r="M190" s="27"/>
    </row>
    <row r="191" ht="22.5" spans="1:13">
      <c r="A191" s="56" t="s">
        <v>29</v>
      </c>
      <c r="B191" s="56"/>
      <c r="C191" s="56"/>
      <c r="D191" s="39"/>
      <c r="E191" s="39"/>
      <c r="F191" s="130"/>
      <c r="G191" s="24">
        <v>1</v>
      </c>
      <c r="H191" s="121" t="s">
        <v>29</v>
      </c>
      <c r="I191" s="97"/>
      <c r="J191" s="97"/>
      <c r="K191" s="88"/>
      <c r="L191" s="88"/>
      <c r="M191" s="97"/>
    </row>
    <row r="192" ht="15.6" customHeight="1" spans="1:13">
      <c r="A192" s="27"/>
      <c r="B192" s="27"/>
      <c r="C192" s="27"/>
      <c r="D192" s="27"/>
      <c r="E192" s="27"/>
      <c r="F192" s="131"/>
      <c r="G192" s="24">
        <v>1</v>
      </c>
      <c r="H192" s="119"/>
      <c r="I192" s="27"/>
      <c r="J192" s="27"/>
      <c r="K192" s="27"/>
      <c r="L192" s="27"/>
      <c r="M192" s="27"/>
    </row>
    <row r="193" ht="22.5" spans="1:13">
      <c r="A193" s="56" t="s">
        <v>34</v>
      </c>
      <c r="B193" s="56"/>
      <c r="C193" s="56"/>
      <c r="D193" s="56"/>
      <c r="E193" s="56"/>
      <c r="F193" s="56"/>
      <c r="G193" s="24">
        <v>3</v>
      </c>
      <c r="H193" s="121" t="s">
        <v>34</v>
      </c>
      <c r="I193" s="97"/>
      <c r="J193" s="97"/>
      <c r="K193" s="97"/>
      <c r="L193" s="97"/>
      <c r="M193" s="97"/>
    </row>
    <row r="194" ht="15.6" customHeight="1" spans="1:13">
      <c r="A194" s="27"/>
      <c r="B194" s="27"/>
      <c r="C194" s="27"/>
      <c r="D194" s="27"/>
      <c r="E194" s="27"/>
      <c r="F194" s="27"/>
      <c r="G194" s="24">
        <v>3</v>
      </c>
      <c r="H194" s="119"/>
      <c r="I194" s="27"/>
      <c r="J194" s="27"/>
      <c r="K194" s="27"/>
      <c r="L194" s="27"/>
      <c r="M194" s="27"/>
    </row>
    <row r="195" ht="22.5" spans="1:13">
      <c r="A195" s="56" t="s">
        <v>36</v>
      </c>
      <c r="B195" s="56"/>
      <c r="C195" s="56"/>
      <c r="D195" s="56"/>
      <c r="E195" s="56"/>
      <c r="F195" s="56"/>
      <c r="G195" s="24">
        <v>2</v>
      </c>
      <c r="H195" s="121" t="s">
        <v>36</v>
      </c>
      <c r="I195" s="97"/>
      <c r="J195" s="97"/>
      <c r="K195" s="97"/>
      <c r="L195" s="97"/>
      <c r="M195" s="97"/>
    </row>
    <row r="196" ht="15.6" customHeight="1" spans="1:13">
      <c r="A196" s="27"/>
      <c r="B196" s="27"/>
      <c r="C196" s="27"/>
      <c r="D196" s="27"/>
      <c r="E196" s="27"/>
      <c r="F196" s="27"/>
      <c r="G196" s="24">
        <v>1</v>
      </c>
      <c r="H196" s="127"/>
      <c r="I196" s="27"/>
      <c r="J196" s="27"/>
      <c r="K196" s="27"/>
      <c r="L196" s="27"/>
      <c r="M196" s="27"/>
    </row>
    <row r="197" spans="7:7">
      <c r="G197" s="24">
        <v>1</v>
      </c>
    </row>
  </sheetData>
  <mergeCells count="229">
    <mergeCell ref="A1:F1"/>
    <mergeCell ref="H1:M1"/>
    <mergeCell ref="A21:F21"/>
    <mergeCell ref="H21:M21"/>
    <mergeCell ref="A41:F41"/>
    <mergeCell ref="H41:M41"/>
    <mergeCell ref="A61:F61"/>
    <mergeCell ref="H61:M61"/>
    <mergeCell ref="A81:F81"/>
    <mergeCell ref="H81:M81"/>
    <mergeCell ref="A100:F100"/>
    <mergeCell ref="H100:M100"/>
    <mergeCell ref="A119:F119"/>
    <mergeCell ref="A120:F120"/>
    <mergeCell ref="H120:M120"/>
    <mergeCell ref="A139:F139"/>
    <mergeCell ref="H139:M139"/>
    <mergeCell ref="A158:F158"/>
    <mergeCell ref="H158:M158"/>
    <mergeCell ref="A178:F178"/>
    <mergeCell ref="H178:M178"/>
    <mergeCell ref="A2:A3"/>
    <mergeCell ref="A22:A23"/>
    <mergeCell ref="A42:A43"/>
    <mergeCell ref="A62:A63"/>
    <mergeCell ref="A82:A83"/>
    <mergeCell ref="A101:A102"/>
    <mergeCell ref="A121:A122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9:A160"/>
    <mergeCell ref="A179:A180"/>
    <mergeCell ref="B2:B3"/>
    <mergeCell ref="B22:B23"/>
    <mergeCell ref="B42:B43"/>
    <mergeCell ref="B62:B63"/>
    <mergeCell ref="B82:B83"/>
    <mergeCell ref="B101:B102"/>
    <mergeCell ref="B121:B122"/>
    <mergeCell ref="B140:B141"/>
    <mergeCell ref="B159:B160"/>
    <mergeCell ref="B179:B180"/>
    <mergeCell ref="C2:C3"/>
    <mergeCell ref="C22:C23"/>
    <mergeCell ref="C42:C43"/>
    <mergeCell ref="C62:C63"/>
    <mergeCell ref="C82:C83"/>
    <mergeCell ref="C101:C102"/>
    <mergeCell ref="C121:C122"/>
    <mergeCell ref="C140:C141"/>
    <mergeCell ref="C159:C160"/>
    <mergeCell ref="C179:C180"/>
    <mergeCell ref="D2:D3"/>
    <mergeCell ref="D22:D23"/>
    <mergeCell ref="D42:D43"/>
    <mergeCell ref="D62:D63"/>
    <mergeCell ref="D82:D83"/>
    <mergeCell ref="D101:D102"/>
    <mergeCell ref="D121:D122"/>
    <mergeCell ref="D140:D141"/>
    <mergeCell ref="D159:D160"/>
    <mergeCell ref="D179:D180"/>
    <mergeCell ref="E2:E3"/>
    <mergeCell ref="E22:E23"/>
    <mergeCell ref="E42:E43"/>
    <mergeCell ref="E62:E63"/>
    <mergeCell ref="E82:E83"/>
    <mergeCell ref="E101:E102"/>
    <mergeCell ref="E121:E122"/>
    <mergeCell ref="E140:E141"/>
    <mergeCell ref="E159:E160"/>
    <mergeCell ref="E179:E180"/>
    <mergeCell ref="F2:F3"/>
    <mergeCell ref="F22:F23"/>
    <mergeCell ref="F42:F43"/>
    <mergeCell ref="F62:F63"/>
    <mergeCell ref="F82:F83"/>
    <mergeCell ref="F101:F102"/>
    <mergeCell ref="F121:F122"/>
    <mergeCell ref="F140:F141"/>
    <mergeCell ref="F159:F160"/>
    <mergeCell ref="F179:F180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40:H141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I2:I3"/>
    <mergeCell ref="I22:I23"/>
    <mergeCell ref="I42:I43"/>
    <mergeCell ref="I62:I63"/>
    <mergeCell ref="I82:I83"/>
    <mergeCell ref="I101:I102"/>
    <mergeCell ref="I121:I122"/>
    <mergeCell ref="I140:I141"/>
    <mergeCell ref="I159:I160"/>
    <mergeCell ref="I179:I180"/>
    <mergeCell ref="J2:J3"/>
    <mergeCell ref="J22:J23"/>
    <mergeCell ref="J42:J43"/>
    <mergeCell ref="J62:J63"/>
    <mergeCell ref="J82:J83"/>
    <mergeCell ref="J101:J102"/>
    <mergeCell ref="J121:J122"/>
    <mergeCell ref="J140:J141"/>
    <mergeCell ref="J159:J160"/>
    <mergeCell ref="J179:J180"/>
    <mergeCell ref="K2:K3"/>
    <mergeCell ref="K22:K23"/>
    <mergeCell ref="K42:K43"/>
    <mergeCell ref="K62:K63"/>
    <mergeCell ref="K82:K83"/>
    <mergeCell ref="K101:K102"/>
    <mergeCell ref="K121:K122"/>
    <mergeCell ref="K140:K141"/>
    <mergeCell ref="K159:K160"/>
    <mergeCell ref="K179:K180"/>
    <mergeCell ref="L2:L3"/>
    <mergeCell ref="L22:L23"/>
    <mergeCell ref="L42:L43"/>
    <mergeCell ref="L62:L63"/>
    <mergeCell ref="L82:L83"/>
    <mergeCell ref="L101:L102"/>
    <mergeCell ref="L121:L122"/>
    <mergeCell ref="L140:L141"/>
    <mergeCell ref="L159:L160"/>
    <mergeCell ref="L179:L180"/>
    <mergeCell ref="M2:M3"/>
    <mergeCell ref="M22:M23"/>
    <mergeCell ref="M42:M43"/>
    <mergeCell ref="M62:M63"/>
    <mergeCell ref="M82:M83"/>
    <mergeCell ref="M101:M102"/>
    <mergeCell ref="M121:M122"/>
    <mergeCell ref="M140:M141"/>
    <mergeCell ref="M159:M160"/>
    <mergeCell ref="M179:M180"/>
  </mergeCells>
  <pageMargins left="1.139583" right="0.939583" top="0.789583" bottom="0.389583" header="0.509722" footer="0.78958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9"/>
  <sheetViews>
    <sheetView tabSelected="1" topLeftCell="C11" workbookViewId="0">
      <selection activeCell="C4" sqref="C4:AZ16"/>
    </sheetView>
  </sheetViews>
  <sheetFormatPr defaultColWidth="4.6" defaultRowHeight="14.25"/>
  <cols>
    <col min="1" max="1" width="2.5" style="4" hidden="1" customWidth="1"/>
    <col min="2" max="2" width="2.5" style="5" hidden="1" customWidth="1"/>
    <col min="3" max="52" width="2.5" style="5" customWidth="1"/>
    <col min="53" max="53" width="6.2" style="5" customWidth="1"/>
    <col min="54" max="16384" width="4.6" style="6"/>
  </cols>
  <sheetData>
    <row r="1" ht="25.5" spans="1:52">
      <c r="A1" s="7" t="s">
        <v>86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20"/>
    </row>
    <row r="2" ht="23.25" customHeight="1" spans="1:52">
      <c r="A2" s="9"/>
      <c r="B2" s="9"/>
      <c r="C2" s="10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10" t="s">
        <v>3</v>
      </c>
      <c r="N2" s="10"/>
      <c r="O2" s="10"/>
      <c r="P2" s="10"/>
      <c r="Q2" s="10"/>
      <c r="R2" s="10"/>
      <c r="S2" s="10"/>
      <c r="T2" s="10"/>
      <c r="U2" s="10"/>
      <c r="V2" s="10"/>
      <c r="W2" s="10" t="s">
        <v>4</v>
      </c>
      <c r="X2" s="10"/>
      <c r="Y2" s="10"/>
      <c r="Z2" s="10"/>
      <c r="AA2" s="10"/>
      <c r="AB2" s="10"/>
      <c r="AC2" s="10"/>
      <c r="AD2" s="10"/>
      <c r="AE2" s="10"/>
      <c r="AF2" s="10"/>
      <c r="AG2" s="10" t="s">
        <v>5</v>
      </c>
      <c r="AH2" s="10"/>
      <c r="AI2" s="10"/>
      <c r="AJ2" s="10"/>
      <c r="AK2" s="10"/>
      <c r="AL2" s="10"/>
      <c r="AM2" s="10"/>
      <c r="AN2" s="10"/>
      <c r="AO2" s="10"/>
      <c r="AP2" s="10"/>
      <c r="AQ2" s="18" t="s">
        <v>6</v>
      </c>
      <c r="AR2" s="19"/>
      <c r="AS2" s="19"/>
      <c r="AT2" s="19"/>
      <c r="AU2" s="19"/>
      <c r="AV2" s="19"/>
      <c r="AW2" s="19"/>
      <c r="AX2" s="19"/>
      <c r="AY2" s="19"/>
      <c r="AZ2" s="21"/>
    </row>
    <row r="3" s="1" customFormat="1" ht="21.75" customHeight="1" spans="1:52">
      <c r="A3" s="9"/>
      <c r="B3" s="9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0</v>
      </c>
      <c r="M3" s="11">
        <v>1</v>
      </c>
      <c r="N3" s="11">
        <v>2</v>
      </c>
      <c r="O3" s="11">
        <v>3</v>
      </c>
      <c r="P3" s="11">
        <v>4</v>
      </c>
      <c r="Q3" s="11">
        <v>5</v>
      </c>
      <c r="R3" s="11">
        <v>6</v>
      </c>
      <c r="S3" s="11">
        <v>7</v>
      </c>
      <c r="T3" s="11">
        <v>8</v>
      </c>
      <c r="U3" s="11">
        <v>9</v>
      </c>
      <c r="V3" s="11">
        <v>0</v>
      </c>
      <c r="W3" s="11">
        <v>1</v>
      </c>
      <c r="X3" s="11">
        <v>2</v>
      </c>
      <c r="Y3" s="11">
        <v>3</v>
      </c>
      <c r="Z3" s="11">
        <v>4</v>
      </c>
      <c r="AA3" s="11">
        <v>5</v>
      </c>
      <c r="AB3" s="11">
        <v>6</v>
      </c>
      <c r="AC3" s="11">
        <v>7</v>
      </c>
      <c r="AD3" s="11">
        <v>8</v>
      </c>
      <c r="AE3" s="11">
        <v>9</v>
      </c>
      <c r="AF3" s="11">
        <v>0</v>
      </c>
      <c r="AG3" s="11">
        <v>1</v>
      </c>
      <c r="AH3" s="11">
        <v>2</v>
      </c>
      <c r="AI3" s="11">
        <v>3</v>
      </c>
      <c r="AJ3" s="11">
        <v>4</v>
      </c>
      <c r="AK3" s="11">
        <v>5</v>
      </c>
      <c r="AL3" s="11">
        <v>6</v>
      </c>
      <c r="AM3" s="11">
        <v>7</v>
      </c>
      <c r="AN3" s="11">
        <v>8</v>
      </c>
      <c r="AO3" s="11">
        <v>9</v>
      </c>
      <c r="AP3" s="11">
        <v>0</v>
      </c>
      <c r="AQ3" s="11">
        <v>1</v>
      </c>
      <c r="AR3" s="11">
        <v>2</v>
      </c>
      <c r="AS3" s="11">
        <v>3</v>
      </c>
      <c r="AT3" s="11">
        <v>4</v>
      </c>
      <c r="AU3" s="11">
        <v>5</v>
      </c>
      <c r="AV3" s="11">
        <v>6</v>
      </c>
      <c r="AW3" s="11">
        <v>7</v>
      </c>
      <c r="AX3" s="11">
        <v>8</v>
      </c>
      <c r="AY3" s="11">
        <v>9</v>
      </c>
      <c r="AZ3" s="11">
        <v>0</v>
      </c>
    </row>
    <row r="4" s="2" customFormat="1" ht="45" customHeight="1" spans="1:53">
      <c r="A4" s="12" t="s">
        <v>87</v>
      </c>
      <c r="B4" s="10">
        <v>1</v>
      </c>
      <c r="C4" s="13"/>
      <c r="D4" s="13" t="str">
        <f>各班课表!B24</f>
        <v>劳动</v>
      </c>
      <c r="E4" s="13"/>
      <c r="F4" s="13"/>
      <c r="G4" s="13"/>
      <c r="H4" s="13"/>
      <c r="I4" s="13"/>
      <c r="J4" s="13" t="str">
        <f>各班课表!B142</f>
        <v>劳动</v>
      </c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22"/>
    </row>
    <row r="5" s="3" customFormat="1" ht="45" customHeight="1" spans="1:53">
      <c r="A5" s="14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23"/>
    </row>
    <row r="6" s="2" customFormat="1" ht="72" customHeight="1" spans="1:53">
      <c r="A6" s="14"/>
      <c r="B6" s="10">
        <v>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 t="str">
        <f>各班课表!D6</f>
        <v>美术</v>
      </c>
      <c r="X6" s="13"/>
      <c r="Y6" s="13"/>
      <c r="Z6" s="13"/>
      <c r="AA6" s="13"/>
      <c r="AB6" s="13"/>
      <c r="AC6" s="13" t="str">
        <f>各班课表!D125</f>
        <v>美术</v>
      </c>
      <c r="AD6" s="13" t="str">
        <f>各班课表!D144</f>
        <v>体健（心育）</v>
      </c>
      <c r="AE6" s="13"/>
      <c r="AF6" s="13"/>
      <c r="AG6" s="13"/>
      <c r="AH6" s="13"/>
      <c r="AI6" s="13" t="str">
        <f>各班课表!E46</f>
        <v>美术</v>
      </c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22"/>
    </row>
    <row r="7" s="3" customFormat="1" ht="45" customHeight="1" spans="1:53">
      <c r="A7" s="14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23"/>
    </row>
    <row r="8" s="2" customFormat="1" ht="78" customHeight="1" spans="1:53">
      <c r="A8" s="14"/>
      <c r="B8" s="10">
        <v>3</v>
      </c>
      <c r="C8" s="13"/>
      <c r="D8" s="13" t="str">
        <f>各班课表!B28</f>
        <v>音乐</v>
      </c>
      <c r="E8" s="13"/>
      <c r="F8" s="13"/>
      <c r="G8" s="13" t="str">
        <f>各班课表!B88</f>
        <v>美术</v>
      </c>
      <c r="H8" s="13"/>
      <c r="I8" s="13"/>
      <c r="J8" s="17" t="str">
        <f>各班课表!B146</f>
        <v>体健（足球）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7" t="str">
        <f>各班课表!D107</f>
        <v>体健（足球）</v>
      </c>
      <c r="AC8" s="13"/>
      <c r="AD8" s="13"/>
      <c r="AE8" s="13"/>
      <c r="AF8" s="13"/>
      <c r="AG8" s="13"/>
      <c r="AH8" s="13" t="str">
        <f>各班课表!D28</f>
        <v>音乐</v>
      </c>
      <c r="AI8" s="13"/>
      <c r="AJ8" s="13"/>
      <c r="AK8" s="13"/>
      <c r="AL8" s="13" t="str">
        <f>各班课表!E107</f>
        <v>劳动</v>
      </c>
      <c r="AM8" s="13"/>
      <c r="AN8" s="13" t="str">
        <f>各班课表!E146</f>
        <v>体健</v>
      </c>
      <c r="AO8" s="13"/>
      <c r="AP8" s="13"/>
      <c r="AQ8" s="13"/>
      <c r="AR8" s="13"/>
      <c r="AS8" s="13"/>
      <c r="AT8" s="13"/>
      <c r="AU8" s="13"/>
      <c r="AV8" s="13"/>
      <c r="AW8" s="17" t="str">
        <f>各班课表!F127</f>
        <v>体健（足球）</v>
      </c>
      <c r="AX8" s="13"/>
      <c r="AY8" s="13"/>
      <c r="AZ8" s="13"/>
      <c r="BA8" s="22"/>
    </row>
    <row r="9" s="3" customFormat="1" ht="45" customHeight="1" spans="1:53">
      <c r="A9" s="14"/>
      <c r="B9" s="1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23"/>
    </row>
    <row r="10" s="2" customFormat="1" ht="87" customHeight="1" spans="1:53">
      <c r="A10" s="14"/>
      <c r="B10" s="10">
        <v>4</v>
      </c>
      <c r="C10" s="13" t="str">
        <f>各班课表!B10</f>
        <v>美术</v>
      </c>
      <c r="D10" s="13"/>
      <c r="E10" s="13"/>
      <c r="F10" s="13" t="str">
        <f>各班课表!B70</f>
        <v>劳动</v>
      </c>
      <c r="G10" s="13"/>
      <c r="H10" s="13" t="str">
        <f>各班课表!B109</f>
        <v>体健</v>
      </c>
      <c r="I10" s="13" t="str">
        <f>各班课表!B129</f>
        <v>音乐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 t="str">
        <f>各班课表!D10</f>
        <v>体健（心育）</v>
      </c>
      <c r="X10" s="13"/>
      <c r="Y10" s="13" t="str">
        <f>各班课表!D50</f>
        <v>体健</v>
      </c>
      <c r="Z10" s="13"/>
      <c r="AA10" s="13" t="str">
        <f>各班课表!D90</f>
        <v>美术</v>
      </c>
      <c r="AB10" s="13"/>
      <c r="AC10" s="13" t="str">
        <f>各班课表!D129</f>
        <v>音乐</v>
      </c>
      <c r="AD10" s="13"/>
      <c r="AE10" s="13"/>
      <c r="AF10" s="13"/>
      <c r="AG10" s="13" t="str">
        <f>各班课表!E10</f>
        <v>体健</v>
      </c>
      <c r="AH10" s="13"/>
      <c r="AI10" s="13" t="str">
        <f>各班课表!B52</f>
        <v>音乐</v>
      </c>
      <c r="AJ10" s="13" t="str">
        <f>各班课表!E70</f>
        <v>音乐</v>
      </c>
      <c r="AK10" s="13" t="str">
        <f>各班课表!E90</f>
        <v>劳动</v>
      </c>
      <c r="AL10" s="13"/>
      <c r="AM10" s="13"/>
      <c r="AN10" s="13"/>
      <c r="AO10" s="13"/>
      <c r="AP10" s="13"/>
      <c r="AQ10" s="13" t="str">
        <f>各班课表!F10</f>
        <v>音乐</v>
      </c>
      <c r="AR10" s="13"/>
      <c r="AS10" s="13"/>
      <c r="AT10" s="13" t="str">
        <f>各班课表!F70</f>
        <v>美术</v>
      </c>
      <c r="AU10" s="13"/>
      <c r="AV10" s="13"/>
      <c r="AW10" s="13" t="str">
        <f>各班课表!F129</f>
        <v>劳动</v>
      </c>
      <c r="AX10" s="13" t="str">
        <f>各班课表!F148</f>
        <v>音乐</v>
      </c>
      <c r="AY10" s="13"/>
      <c r="AZ10" s="13"/>
      <c r="BA10" s="22"/>
    </row>
    <row r="11" s="3" customFormat="1" ht="45" customHeight="1" spans="1:53">
      <c r="A11" s="14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23"/>
    </row>
    <row r="12" s="2" customFormat="1" ht="81" customHeight="1" spans="1:53">
      <c r="A12" s="12" t="s">
        <v>88</v>
      </c>
      <c r="B12" s="10">
        <v>5</v>
      </c>
      <c r="C12" s="13"/>
      <c r="D12" s="13"/>
      <c r="E12" s="13"/>
      <c r="F12" s="13" t="str">
        <f>各班课表!B72</f>
        <v>体健（心育）</v>
      </c>
      <c r="G12" s="13" t="str">
        <f>各班课表!B92</f>
        <v>体健（心育）</v>
      </c>
      <c r="H12" s="13" t="str">
        <f>各班课表!B111</f>
        <v>美术</v>
      </c>
      <c r="I12" s="13" t="str">
        <f>各班课表!B131</f>
        <v>美术</v>
      </c>
      <c r="J12" s="13" t="str">
        <f>各班课表!B150</f>
        <v>美术</v>
      </c>
      <c r="K12" s="13"/>
      <c r="L12" s="13"/>
      <c r="M12" s="13" t="str">
        <f>各班课表!C12</f>
        <v>劳动</v>
      </c>
      <c r="N12" s="13" t="str">
        <f>各班课表!C32</f>
        <v>美术</v>
      </c>
      <c r="O12" s="13" t="str">
        <f>各班课表!C52</f>
        <v>体健（心育）</v>
      </c>
      <c r="P12" s="13"/>
      <c r="Q12" s="13" t="str">
        <f>各班课表!C92</f>
        <v>体健</v>
      </c>
      <c r="R12" s="13" t="str">
        <f>各班课表!C111</f>
        <v>音乐</v>
      </c>
      <c r="S12" s="13" t="str">
        <f>各班课表!C131</f>
        <v>体健</v>
      </c>
      <c r="T12" s="13"/>
      <c r="U12" s="13"/>
      <c r="V12" s="13"/>
      <c r="W12" s="13"/>
      <c r="X12" s="13" t="str">
        <f>各班课表!D32</f>
        <v>体健</v>
      </c>
      <c r="Y12" s="13"/>
      <c r="Z12" s="13" t="str">
        <f>各班课表!D72</f>
        <v>美术</v>
      </c>
      <c r="AA12" s="13" t="str">
        <f>各班课表!D92</f>
        <v>体健</v>
      </c>
      <c r="AB12" s="13" t="str">
        <f>各班课表!D111</f>
        <v>美术</v>
      </c>
      <c r="AC12" s="13"/>
      <c r="AD12" s="13" t="str">
        <f>各班课表!D150</f>
        <v>美术</v>
      </c>
      <c r="AE12" s="13"/>
      <c r="AF12" s="13"/>
      <c r="AG12" s="13"/>
      <c r="AH12" s="13"/>
      <c r="AI12" s="13"/>
      <c r="AJ12" s="13"/>
      <c r="AK12" s="13"/>
      <c r="AL12" s="13"/>
      <c r="AM12" s="13"/>
      <c r="AN12" s="13" t="str">
        <f>各班课表!E150</f>
        <v>音乐</v>
      </c>
      <c r="AO12" s="13"/>
      <c r="AP12" s="13"/>
      <c r="AQ12" s="13"/>
      <c r="AR12" s="13"/>
      <c r="AS12" s="13"/>
      <c r="AT12" s="13" t="str">
        <f>各班课表!F72</f>
        <v>音乐</v>
      </c>
      <c r="AU12" s="13"/>
      <c r="AV12" s="13" t="str">
        <f>各班课表!F111</f>
        <v>体健（心育）</v>
      </c>
      <c r="AW12" s="13"/>
      <c r="AX12" s="13" t="str">
        <f>各班课表!F150</f>
        <v>体健</v>
      </c>
      <c r="AY12" s="13"/>
      <c r="AZ12" s="13"/>
      <c r="BA12" s="22"/>
    </row>
    <row r="13" s="3" customFormat="1" ht="45" customHeight="1" spans="1:53">
      <c r="A13" s="14"/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23"/>
    </row>
    <row r="14" s="2" customFormat="1" ht="73" customHeight="1" spans="1:53">
      <c r="A14" s="14"/>
      <c r="B14" s="10">
        <v>6</v>
      </c>
      <c r="C14" s="13" t="str">
        <f>各班课表!B14</f>
        <v>体健（足球）</v>
      </c>
      <c r="D14" s="13" t="str">
        <f>各班课表!B34</f>
        <v>体健</v>
      </c>
      <c r="E14" s="13" t="str">
        <f>各班课表!B54</f>
        <v>体健</v>
      </c>
      <c r="F14" s="13"/>
      <c r="G14" s="13" t="str">
        <f>各班课表!B94</f>
        <v>音乐</v>
      </c>
      <c r="H14" s="13"/>
      <c r="I14" s="13" t="str">
        <f>各班课表!B133</f>
        <v>体健</v>
      </c>
      <c r="J14" s="13"/>
      <c r="K14" s="13"/>
      <c r="L14" s="13"/>
      <c r="M14" s="13" t="str">
        <f>各班课表!C14</f>
        <v>体健</v>
      </c>
      <c r="N14" s="13" t="str">
        <f>各班课表!C34</f>
        <v>体健（足球）</v>
      </c>
      <c r="O14" s="13" t="str">
        <f>各班课表!C54</f>
        <v>美术</v>
      </c>
      <c r="P14" s="13" t="str">
        <f>各班课表!C74</f>
        <v>体健</v>
      </c>
      <c r="Q14" s="13"/>
      <c r="R14" s="13"/>
      <c r="S14" s="13"/>
      <c r="T14" s="13"/>
      <c r="U14" s="13"/>
      <c r="V14" s="13"/>
      <c r="W14" s="13" t="str">
        <f>各班课表!D14</f>
        <v>音乐</v>
      </c>
      <c r="X14" s="13"/>
      <c r="Y14" s="13"/>
      <c r="Z14" s="13" t="str">
        <f>各班课表!D74</f>
        <v>体健（足球）</v>
      </c>
      <c r="AA14" s="13"/>
      <c r="AB14" s="13"/>
      <c r="AC14" s="13" t="str">
        <f>各班课表!D133</f>
        <v>体健（心育）</v>
      </c>
      <c r="AD14" s="13"/>
      <c r="AE14" s="13"/>
      <c r="AF14" s="13"/>
      <c r="AG14" s="13"/>
      <c r="AH14" s="13"/>
      <c r="AI14" s="13" t="str">
        <f>各班课表!E54</f>
        <v>体健（足球）</v>
      </c>
      <c r="AJ14" s="13" t="str">
        <f>各班课表!E74</f>
        <v>体健</v>
      </c>
      <c r="AK14" s="13" t="str">
        <f>各班课表!E94</f>
        <v>音乐</v>
      </c>
      <c r="AL14" s="13" t="str">
        <f>各班课表!E113</f>
        <v>体健</v>
      </c>
      <c r="AM14" s="13"/>
      <c r="AN14" s="13"/>
      <c r="AO14" s="13"/>
      <c r="AP14" s="13"/>
      <c r="AQ14" s="13"/>
      <c r="AR14" s="13" t="str">
        <f>各班课表!F34</f>
        <v>美术</v>
      </c>
      <c r="AS14" s="13" t="str">
        <f>各班课表!F54</f>
        <v>音乐</v>
      </c>
      <c r="AT14" s="13"/>
      <c r="AU14" s="13" t="str">
        <f>各班课表!F94</f>
        <v>体健（足球）</v>
      </c>
      <c r="AV14" s="13" t="str">
        <f>各班课表!F113</f>
        <v>音乐</v>
      </c>
      <c r="AW14" s="13"/>
      <c r="AX14" s="13"/>
      <c r="AY14" s="13"/>
      <c r="AZ14" s="13"/>
      <c r="BA14" s="22"/>
    </row>
    <row r="15" s="3" customFormat="1" ht="45" customHeight="1" spans="1:53">
      <c r="A15" s="14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23"/>
    </row>
    <row r="16" s="2" customFormat="1" ht="45" customHeight="1" spans="1:53">
      <c r="A16" s="14"/>
      <c r="B16" s="10">
        <v>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22"/>
    </row>
    <row r="17" s="3" customFormat="1" ht="45" customHeight="1" spans="1:53">
      <c r="A17" s="14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23"/>
    </row>
    <row r="18" ht="75" customHeight="1" spans="1:52">
      <c r="A18" s="14"/>
      <c r="B18" s="10">
        <v>8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 t="str">
        <f>[1]各班课表!C117</f>
        <v>托管(足球）</v>
      </c>
      <c r="S18" s="16"/>
      <c r="T18" s="16" t="str">
        <f>[1]各班课表!C156</f>
        <v>托管(足球）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 t="str">
        <f>[1]各班课表!E98</f>
        <v>托管（足球）</v>
      </c>
      <c r="AL18" s="16"/>
      <c r="AM18" s="16" t="str">
        <f>[1]各班课表!E137</f>
        <v>托管（足球）</v>
      </c>
      <c r="AN18" s="16"/>
      <c r="AO18" s="16"/>
      <c r="AP18" s="16"/>
      <c r="AQ18" s="16" t="str">
        <f>[1]各班课表!F18</f>
        <v>托管（足球）</v>
      </c>
      <c r="AR18" s="16" t="str">
        <f>[1]各班课表!F38</f>
        <v>托管（足球）</v>
      </c>
      <c r="AS18" s="16" t="str">
        <f>[1]各班课表!F58</f>
        <v>托管（足球）</v>
      </c>
      <c r="AT18" s="16" t="str">
        <f>[1]各班课表!F78</f>
        <v>托管（足球）</v>
      </c>
      <c r="AU18" s="16"/>
      <c r="AV18" s="16"/>
      <c r="AW18" s="16"/>
      <c r="AX18" s="16"/>
      <c r="AY18" s="16"/>
      <c r="AZ18" s="16"/>
    </row>
    <row r="19" ht="45" customHeight="1" spans="1:52">
      <c r="A19" s="14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</row>
  </sheetData>
  <protectedRanges>
    <protectedRange algorithmName="SHA-512" hashValue="cuLtsZ77SIFHORCewkL43g02gxa/iX1OqWnzAR5uxt1MNwonudjg4OMf2w/ndsk0QKiuxEwEfGufx/Kqt5oIYg==" saltValue="jQ6nOmreRH5jrTmmW1JA3w==" spinCount="100000" sqref="C2:AZ17 C19:AZ19" name="区域1"/>
    <protectedRange sqref="C18:AZ18" name="区域1_1"/>
  </protectedRanges>
  <mergeCells count="17">
    <mergeCell ref="A1:AW1"/>
    <mergeCell ref="C2:L2"/>
    <mergeCell ref="M2:V2"/>
    <mergeCell ref="W2:AF2"/>
    <mergeCell ref="AG2:AP2"/>
    <mergeCell ref="AQ2:AZ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rintOptions horizontalCentered="1" verticalCentered="1"/>
  <pageMargins left="0" right="0" top="0" bottom="0" header="0" footer="0"/>
  <pageSetup paperSize="9" scale="72" orientation="portrait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8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各班课表</vt:lpstr>
      <vt:lpstr>总功课表 (竖)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（风－O－暖 ）</cp:lastModifiedBy>
  <cp:revision>0</cp:revision>
  <dcterms:created xsi:type="dcterms:W3CDTF">2024-09-12T02:24:00Z</dcterms:created>
  <dcterms:modified xsi:type="dcterms:W3CDTF">2024-09-12T03:46:34Z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0FA2C4D44C8842B79CABA0E1895CD75E_13</vt:lpwstr>
  </property>
  <property fmtid="{D5CDD505-2E9C-101B-9397-08002B2CF9AE}" pid="3" name="KSOProductBuildVer">
    <vt:lpwstr>2052-12.1.0.17857</vt:lpwstr>
  </property>
</Properties>
</file>