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activeTab="1"/>
  </bookViews>
  <sheets>
    <sheet name="各班课表" sheetId="1" r:id="rId1"/>
    <sheet name="总功课表 (竖)" sheetId="8" r:id="rId2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<sst xmlns="http://schemas.openxmlformats.org/spreadsheetml/2006/main" count="1432" uniqueCount="124">
  <si>
    <r>
      <rPr>
        <sz val="18"/>
        <rFont val="宋体"/>
        <charset val="134"/>
      </rPr>
      <t xml:space="preserve"> 四（1）班功课表</t>
    </r>
    <r>
      <rPr>
        <sz val="16"/>
        <rFont val="宋体"/>
        <charset val="134"/>
      </rPr>
      <t xml:space="preserve">           </t>
    </r>
  </si>
  <si>
    <r>
      <rPr>
        <b/>
        <sz val="18"/>
        <rFont val="宋体"/>
        <charset val="134"/>
      </rPr>
      <t xml:space="preserve"> 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</si>
  <si>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r>
      <rPr>
        <b/>
        <sz val="18"/>
        <rFont val="宋体"/>
        <charset val="134"/>
      </rPr>
      <t>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</si>
  <si>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星期一</t>
  </si>
  <si>
    <t>星期二</t>
  </si>
  <si>
    <t>星期三</t>
  </si>
  <si>
    <t>星期四</t>
  </si>
  <si>
    <t>星期五</t>
  </si>
  <si>
    <t>第一节</t>
  </si>
  <si>
    <t>语文</t>
  </si>
  <si>
    <t>英语</t>
  </si>
  <si>
    <t>数学</t>
  </si>
  <si>
    <t>姜文芳</t>
  </si>
  <si>
    <t>左姝琪</t>
  </si>
  <si>
    <t>宋志峰</t>
  </si>
  <si>
    <t>第二节</t>
  </si>
  <si>
    <t>第三节</t>
  </si>
  <si>
    <t>科学</t>
  </si>
  <si>
    <t>道法</t>
  </si>
  <si>
    <t>体健心育</t>
  </si>
  <si>
    <t>第四节</t>
  </si>
  <si>
    <t>信息</t>
  </si>
  <si>
    <t>班会</t>
  </si>
  <si>
    <t>音乐</t>
  </si>
  <si>
    <t>道法（红文）</t>
  </si>
  <si>
    <t>体健（足球）</t>
  </si>
  <si>
    <t>曹星</t>
  </si>
  <si>
    <t>詹金波</t>
  </si>
  <si>
    <t>第五节</t>
  </si>
  <si>
    <t>美术</t>
  </si>
  <si>
    <t xml:space="preserve">   科学</t>
  </si>
  <si>
    <t>梦想</t>
  </si>
  <si>
    <t xml:space="preserve">   劳动</t>
  </si>
  <si>
    <t>10体健</t>
  </si>
  <si>
    <t>19体健</t>
  </si>
  <si>
    <t>刘琦</t>
  </si>
  <si>
    <t xml:space="preserve">    宋志峰</t>
  </si>
  <si>
    <t xml:space="preserve">     宋志峰</t>
  </si>
  <si>
    <t>第六节</t>
  </si>
  <si>
    <t>体健</t>
  </si>
  <si>
    <t>书法</t>
  </si>
  <si>
    <t>12体育心育</t>
  </si>
  <si>
    <t xml:space="preserve">左姝琪 </t>
  </si>
  <si>
    <t>第七节</t>
  </si>
  <si>
    <t>数辅</t>
  </si>
  <si>
    <t>语辅</t>
  </si>
  <si>
    <t>英辅</t>
  </si>
  <si>
    <t>第八节</t>
  </si>
  <si>
    <t>唱红歌</t>
  </si>
  <si>
    <t>跳绳</t>
  </si>
  <si>
    <t>捏橡皮泥</t>
  </si>
  <si>
    <t>读绘本</t>
  </si>
  <si>
    <t>象棋</t>
  </si>
  <si>
    <r>
      <rPr>
        <sz val="18"/>
        <rFont val="宋体"/>
        <charset val="134"/>
      </rPr>
      <t xml:space="preserve"> 四（2）班功课表</t>
    </r>
    <r>
      <rPr>
        <sz val="16"/>
        <rFont val="宋体"/>
        <charset val="134"/>
      </rPr>
      <t xml:space="preserve">           </t>
    </r>
  </si>
  <si>
    <t>易文玲</t>
  </si>
  <si>
    <t>许萍</t>
  </si>
  <si>
    <t>曹琴</t>
  </si>
  <si>
    <t>语文（书法）</t>
  </si>
  <si>
    <t>26梦想</t>
  </si>
  <si>
    <t>12音乐</t>
  </si>
  <si>
    <t>15体育心育</t>
  </si>
  <si>
    <t>31梦想</t>
  </si>
  <si>
    <t>劳动</t>
  </si>
  <si>
    <t xml:space="preserve">语辅 
</t>
  </si>
  <si>
    <t>朗诵</t>
  </si>
  <si>
    <t>军棋</t>
  </si>
  <si>
    <t>踢毽子</t>
  </si>
  <si>
    <r>
      <rPr>
        <sz val="18"/>
        <rFont val="宋体"/>
        <charset val="134"/>
      </rPr>
      <t>四（3）班功课表</t>
    </r>
    <r>
      <rPr>
        <sz val="16"/>
        <rFont val="宋体"/>
        <charset val="134"/>
      </rPr>
      <t xml:space="preserve">          </t>
    </r>
  </si>
  <si>
    <t>董学勇</t>
  </si>
  <si>
    <t>刘芳</t>
  </si>
  <si>
    <t>程玲云</t>
  </si>
  <si>
    <t xml:space="preserve">      刘芳</t>
  </si>
  <si>
    <t>11美术</t>
  </si>
  <si>
    <t>魔方</t>
  </si>
  <si>
    <t>硬笔书法</t>
  </si>
  <si>
    <r>
      <rPr>
        <sz val="18"/>
        <rFont val="宋体"/>
        <charset val="134"/>
      </rPr>
      <t>四（4）班功课表</t>
    </r>
    <r>
      <rPr>
        <sz val="16"/>
        <rFont val="宋体"/>
        <charset val="134"/>
      </rPr>
      <t xml:space="preserve">         </t>
    </r>
  </si>
  <si>
    <t>徐习林</t>
  </si>
  <si>
    <t>余梦玲</t>
  </si>
  <si>
    <t>13音乐</t>
  </si>
  <si>
    <r>
      <rPr>
        <sz val="18"/>
        <rFont val="宋体"/>
        <charset val="134"/>
      </rPr>
      <t>四（5）班功课表</t>
    </r>
    <r>
      <rPr>
        <sz val="16"/>
        <rFont val="宋体"/>
        <charset val="134"/>
      </rPr>
      <t xml:space="preserve">          </t>
    </r>
  </si>
  <si>
    <t>万文芬</t>
  </si>
  <si>
    <t>胡玮</t>
  </si>
  <si>
    <t>体育心育</t>
  </si>
  <si>
    <t>14音乐</t>
  </si>
  <si>
    <r>
      <rPr>
        <sz val="18"/>
        <rFont val="宋体"/>
        <charset val="134"/>
      </rPr>
      <t>四（6）班功课表</t>
    </r>
    <r>
      <rPr>
        <sz val="16"/>
        <rFont val="宋体"/>
        <charset val="134"/>
      </rPr>
      <t xml:space="preserve">          </t>
    </r>
  </si>
  <si>
    <t>郭如意</t>
  </si>
  <si>
    <t>卢霞</t>
  </si>
  <si>
    <t>体健与心育</t>
  </si>
  <si>
    <t>综合（梦想）</t>
  </si>
  <si>
    <r>
      <rPr>
        <sz val="18"/>
        <rFont val="宋体"/>
        <charset val="134"/>
      </rPr>
      <t>四（7）班功课表</t>
    </r>
    <r>
      <rPr>
        <sz val="16"/>
        <rFont val="宋体"/>
        <charset val="134"/>
      </rPr>
      <t xml:space="preserve">          </t>
    </r>
  </si>
  <si>
    <r>
      <rPr>
        <b/>
        <sz val="18"/>
        <rFont val="宋体"/>
        <charset val="134"/>
      </rPr>
      <t>朱紫娟外班功课表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</si>
  <si>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陈则华</t>
  </si>
  <si>
    <t>朱紫娟</t>
  </si>
  <si>
    <t>向琦</t>
  </si>
  <si>
    <t>刘献颖</t>
  </si>
  <si>
    <t>11体心</t>
  </si>
  <si>
    <t>37梦想</t>
  </si>
  <si>
    <t>写字</t>
  </si>
  <si>
    <t>折纸</t>
  </si>
  <si>
    <t>万文华</t>
  </si>
  <si>
    <r>
      <rPr>
        <sz val="18"/>
        <rFont val="宋体"/>
        <charset val="134"/>
      </rPr>
      <t>四（8）班功课表</t>
    </r>
    <r>
      <rPr>
        <sz val="16"/>
        <rFont val="宋体"/>
        <charset val="134"/>
      </rPr>
      <t xml:space="preserve">          </t>
    </r>
  </si>
  <si>
    <t>语</t>
  </si>
  <si>
    <t>姜小丽</t>
  </si>
  <si>
    <t>熊丽琴</t>
  </si>
  <si>
    <t>体育与心育</t>
  </si>
  <si>
    <t>队会</t>
  </si>
  <si>
    <t>15音乐</t>
  </si>
  <si>
    <r>
      <rPr>
        <sz val="18"/>
        <rFont val="宋体"/>
        <charset val="134"/>
      </rPr>
      <t>四（9）班功课表</t>
    </r>
    <r>
      <rPr>
        <sz val="16"/>
        <rFont val="宋体"/>
        <charset val="134"/>
      </rPr>
      <t xml:space="preserve">          </t>
    </r>
  </si>
  <si>
    <r>
      <rPr>
        <b/>
        <sz val="18"/>
        <rFont val="宋体"/>
        <charset val="134"/>
      </rPr>
      <t>班功课表</t>
    </r>
    <r>
      <rPr>
        <b/>
        <sz val="16"/>
        <rFont val="宋体"/>
        <charset val="134"/>
      </rPr>
      <t xml:space="preserve">          </t>
    </r>
    <r>
      <rPr>
        <sz val="16"/>
        <rFont val="宋体"/>
        <charset val="134"/>
      </rPr>
      <t xml:space="preserve"> </t>
    </r>
  </si>
  <si>
    <t>熊丽丽</t>
  </si>
  <si>
    <t>游蕾</t>
  </si>
  <si>
    <t>36梦想</t>
  </si>
  <si>
    <t>49梦想</t>
  </si>
  <si>
    <t>橡皮泥</t>
  </si>
  <si>
    <t>红歌</t>
  </si>
  <si>
    <r>
      <rPr>
        <sz val="18"/>
        <rFont val="宋体"/>
        <charset val="134"/>
      </rPr>
      <t>四（10）班功课表</t>
    </r>
    <r>
      <rPr>
        <sz val="16"/>
        <rFont val="宋体"/>
        <charset val="134"/>
      </rPr>
      <t xml:space="preserve">          </t>
    </r>
  </si>
  <si>
    <t>易珍珍</t>
  </si>
  <si>
    <t>付思家</t>
  </si>
  <si>
    <t>18美术</t>
  </si>
  <si>
    <t>梦 想</t>
  </si>
  <si>
    <t>英托</t>
  </si>
  <si>
    <r>
      <rPr>
        <sz val="20"/>
        <rFont val="宋体"/>
        <charset val="134"/>
      </rPr>
      <t>四</t>
    </r>
    <r>
      <rPr>
        <u/>
        <sz val="20"/>
        <rFont val="宋体"/>
        <charset val="134"/>
      </rPr>
      <t xml:space="preserve">年级总功课表  </t>
    </r>
    <r>
      <rPr>
        <sz val="20"/>
        <rFont val="宋体"/>
        <charset val="134"/>
      </rPr>
      <t xml:space="preserve">   202409</t>
    </r>
  </si>
  <si>
    <t>上
午</t>
  </si>
  <si>
    <t>下
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</si>
</sst>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u/>
      <sz val="2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8"/>
      <color rgb="FF000000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6"/>
      <color rgb="FFFF0000"/>
      <name val="宋体"/>
      <charset val="134"/>
    </font>
    <font>
      <b/>
      <sz val="18"/>
      <color rgb="FFFF0000"/>
      <name val="宋体"/>
      <charset val="134"/>
    </font>
    <font>
      <sz val="16"/>
      <color rgb="FFFF0000"/>
      <name val="宋体"/>
      <charset val="134"/>
    </font>
    <font>
      <b/>
      <sz val="12"/>
      <color theme="9" tint="-0.499984740745262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" borderId="3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33" applyNumberFormat="0" applyAlignment="0" applyProtection="0">
      <alignment vertical="center"/>
    </xf>
    <xf numFmtId="0" fontId="37" fillId="4" borderId="34" applyNumberFormat="0" applyAlignment="0" applyProtection="0">
      <alignment vertical="center"/>
    </xf>
    <xf numFmtId="0" fontId="38" fillId="4" borderId="33" applyNumberFormat="0" applyAlignment="0" applyProtection="0">
      <alignment vertical="center"/>
    </xf>
    <xf numFmtId="0" fontId="39" fillId="5" borderId="35" applyNumberFormat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1" fillId="0" borderId="0" xfId="0" applyFont="1" applyAlignment="1" applyProtection="1">
      <alignment vertical="center" textRotation="255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textRotation="255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Protection="1">
      <alignment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1" xfId="0" applyFont="1" applyBorder="1" applyProtection="1">
      <alignment vertical="center"/>
    </xf>
    <xf numFmtId="0" fontId="0" fillId="0" borderId="2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ont="1" applyFill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1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Border="1">
      <alignment vertical="center"/>
    </xf>
    <xf numFmtId="0" fontId="16" fillId="0" borderId="3" xfId="0" applyFont="1" applyBorder="1">
      <alignment vertical="center"/>
    </xf>
    <xf numFmtId="0" fontId="0" fillId="0" borderId="3" xfId="0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8" fillId="0" borderId="26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6" fillId="0" borderId="3" xfId="0" applyFont="1" applyFill="1" applyBorder="1">
      <alignment vertical="center"/>
    </xf>
    <xf numFmtId="0" fontId="24" fillId="0" borderId="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45720</xdr:colOff>
      <xdr:row>1</xdr:row>
      <xdr:rowOff>30480</xdr:rowOff>
    </xdr:from>
    <xdr:to>
      <xdr:col>1</xdr:col>
      <xdr:colOff>0</xdr:colOff>
      <xdr:row>1</xdr:row>
      <xdr:rowOff>251460</xdr:rowOff>
    </xdr:to>
    <xdr:cxnSp>
      <xdr:nvCxnSpPr>
        <xdr:cNvPr id="49173" name="直接连接符 2"/>
        <xdr:cNvCxnSpPr>
          <a:cxnSpLocks noChangeShapeType="1"/>
        </xdr:cNvCxnSpPr>
      </xdr:nvCxnSpPr>
      <xdr:spPr>
        <a:xfrm>
          <a:off x="45720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</xdr:row>
      <xdr:rowOff>30480</xdr:rowOff>
    </xdr:from>
    <xdr:to>
      <xdr:col>0</xdr:col>
      <xdr:colOff>556260</xdr:colOff>
      <xdr:row>3</xdr:row>
      <xdr:rowOff>0</xdr:rowOff>
    </xdr:to>
    <xdr:cxnSp>
      <xdr:nvCxnSpPr>
        <xdr:cNvPr id="49174" name="直接连接符 4"/>
        <xdr:cNvCxnSpPr>
          <a:cxnSpLocks noChangeShapeType="1"/>
        </xdr:cNvCxnSpPr>
      </xdr:nvCxnSpPr>
      <xdr:spPr>
        <a:xfrm>
          <a:off x="30480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0</xdr:row>
      <xdr:rowOff>381635</xdr:rowOff>
    </xdr:from>
    <xdr:to>
      <xdr:col>1</xdr:col>
      <xdr:colOff>60512</xdr:colOff>
      <xdr:row>1</xdr:row>
      <xdr:rowOff>152400</xdr:rowOff>
    </xdr:to>
    <xdr:sp>
      <xdr:nvSpPr>
        <xdr:cNvPr id="2" name="TextBox 13"/>
        <xdr:cNvSpPr txBox="1"/>
      </xdr:nvSpPr>
      <xdr:spPr>
        <a:xfrm>
          <a:off x="431165" y="330200"/>
          <a:ext cx="444500" cy="15240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</xdr:row>
      <xdr:rowOff>208915</xdr:rowOff>
    </xdr:from>
    <xdr:to>
      <xdr:col>0</xdr:col>
      <xdr:colOff>756920</xdr:colOff>
      <xdr:row>3</xdr:row>
      <xdr:rowOff>17780</xdr:rowOff>
    </xdr:to>
    <xdr:sp>
      <xdr:nvSpPr>
        <xdr:cNvPr id="3" name="TextBox 15"/>
        <xdr:cNvSpPr txBox="1"/>
      </xdr:nvSpPr>
      <xdr:spPr>
        <a:xfrm>
          <a:off x="330200" y="539115"/>
          <a:ext cx="426720" cy="1403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</xdr:row>
      <xdr:rowOff>164465</xdr:rowOff>
    </xdr:from>
    <xdr:to>
      <xdr:col>0</xdr:col>
      <xdr:colOff>315595</xdr:colOff>
      <xdr:row>3</xdr:row>
      <xdr:rowOff>187325</xdr:rowOff>
    </xdr:to>
    <xdr:sp>
      <xdr:nvSpPr>
        <xdr:cNvPr id="4" name="TextBox 16"/>
        <xdr:cNvSpPr txBox="1"/>
      </xdr:nvSpPr>
      <xdr:spPr>
        <a:xfrm>
          <a:off x="25400" y="494665"/>
          <a:ext cx="290195" cy="3543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21</xdr:row>
      <xdr:rowOff>0</xdr:rowOff>
    </xdr:from>
    <xdr:to>
      <xdr:col>1</xdr:col>
      <xdr:colOff>0</xdr:colOff>
      <xdr:row>22</xdr:row>
      <xdr:rowOff>0</xdr:rowOff>
    </xdr:to>
    <xdr:cxnSp>
      <xdr:nvCxnSpPr>
        <xdr:cNvPr id="49178" name="直接连接符 11"/>
        <xdr:cNvCxnSpPr>
          <a:cxnSpLocks noChangeShapeType="1"/>
        </xdr:cNvCxnSpPr>
      </xdr:nvCxnSpPr>
      <xdr:spPr>
        <a:xfrm>
          <a:off x="45720" y="5189855"/>
          <a:ext cx="769620" cy="2857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21</xdr:row>
      <xdr:rowOff>0</xdr:rowOff>
    </xdr:from>
    <xdr:to>
      <xdr:col>0</xdr:col>
      <xdr:colOff>556260</xdr:colOff>
      <xdr:row>23</xdr:row>
      <xdr:rowOff>0</xdr:rowOff>
    </xdr:to>
    <xdr:cxnSp>
      <xdr:nvCxnSpPr>
        <xdr:cNvPr id="49179" name="直接连接符 12"/>
        <xdr:cNvCxnSpPr>
          <a:cxnSpLocks noChangeShapeType="1"/>
        </xdr:cNvCxnSpPr>
      </xdr:nvCxnSpPr>
      <xdr:spPr>
        <a:xfrm>
          <a:off x="30480" y="5189855"/>
          <a:ext cx="525780" cy="4667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21</xdr:row>
      <xdr:rowOff>0</xdr:rowOff>
    </xdr:from>
    <xdr:to>
      <xdr:col>1</xdr:col>
      <xdr:colOff>68187</xdr:colOff>
      <xdr:row>21</xdr:row>
      <xdr:rowOff>215265</xdr:rowOff>
    </xdr:to>
    <xdr:sp>
      <xdr:nvSpPr>
        <xdr:cNvPr id="5" name="TextBox 14"/>
        <xdr:cNvSpPr txBox="1"/>
      </xdr:nvSpPr>
      <xdr:spPr>
        <a:xfrm>
          <a:off x="431165" y="5189855"/>
          <a:ext cx="452120" cy="2152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21</xdr:row>
      <xdr:rowOff>177165</xdr:rowOff>
    </xdr:from>
    <xdr:to>
      <xdr:col>0</xdr:col>
      <xdr:colOff>756920</xdr:colOff>
      <xdr:row>22</xdr:row>
      <xdr:rowOff>101600</xdr:rowOff>
    </xdr:to>
    <xdr:sp>
      <xdr:nvSpPr>
        <xdr:cNvPr id="6" name="TextBox 17"/>
        <xdr:cNvSpPr txBox="1"/>
      </xdr:nvSpPr>
      <xdr:spPr>
        <a:xfrm>
          <a:off x="330200" y="5367020"/>
          <a:ext cx="4267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21</xdr:row>
      <xdr:rowOff>127000</xdr:rowOff>
    </xdr:from>
    <xdr:to>
      <xdr:col>0</xdr:col>
      <xdr:colOff>315595</xdr:colOff>
      <xdr:row>23</xdr:row>
      <xdr:rowOff>51435</xdr:rowOff>
    </xdr:to>
    <xdr:sp>
      <xdr:nvSpPr>
        <xdr:cNvPr id="7" name="TextBox 18"/>
        <xdr:cNvSpPr txBox="1"/>
      </xdr:nvSpPr>
      <xdr:spPr>
        <a:xfrm>
          <a:off x="25400" y="5316855"/>
          <a:ext cx="290195" cy="391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81</xdr:row>
      <xdr:rowOff>30480</xdr:rowOff>
    </xdr:from>
    <xdr:to>
      <xdr:col>1</xdr:col>
      <xdr:colOff>0</xdr:colOff>
      <xdr:row>82</xdr:row>
      <xdr:rowOff>0</xdr:rowOff>
    </xdr:to>
    <xdr:cxnSp>
      <xdr:nvCxnSpPr>
        <xdr:cNvPr id="49183" name="直接连接符 2"/>
        <xdr:cNvCxnSpPr>
          <a:cxnSpLocks noChangeShapeType="1"/>
        </xdr:cNvCxnSpPr>
      </xdr:nvCxnSpPr>
      <xdr:spPr>
        <a:xfrm>
          <a:off x="45720" y="1996059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81</xdr:row>
      <xdr:rowOff>30480</xdr:rowOff>
    </xdr:from>
    <xdr:to>
      <xdr:col>0</xdr:col>
      <xdr:colOff>556260</xdr:colOff>
      <xdr:row>83</xdr:row>
      <xdr:rowOff>0</xdr:rowOff>
    </xdr:to>
    <xdr:cxnSp>
      <xdr:nvCxnSpPr>
        <xdr:cNvPr id="49184" name="直接连接符 4"/>
        <xdr:cNvCxnSpPr>
          <a:cxnSpLocks noChangeShapeType="1"/>
        </xdr:cNvCxnSpPr>
      </xdr:nvCxnSpPr>
      <xdr:spPr>
        <a:xfrm>
          <a:off x="30480" y="1996059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81</xdr:row>
      <xdr:rowOff>0</xdr:rowOff>
    </xdr:from>
    <xdr:to>
      <xdr:col>1</xdr:col>
      <xdr:colOff>60512</xdr:colOff>
      <xdr:row>83</xdr:row>
      <xdr:rowOff>215267</xdr:rowOff>
    </xdr:to>
    <xdr:sp>
      <xdr:nvSpPr>
        <xdr:cNvPr id="8" name="TextBox 13"/>
        <xdr:cNvSpPr txBox="1"/>
      </xdr:nvSpPr>
      <xdr:spPr>
        <a:xfrm>
          <a:off x="431165" y="19930110"/>
          <a:ext cx="444500" cy="6343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81</xdr:row>
      <xdr:rowOff>215900</xdr:rowOff>
    </xdr:from>
    <xdr:to>
      <xdr:col>0</xdr:col>
      <xdr:colOff>756920</xdr:colOff>
      <xdr:row>82</xdr:row>
      <xdr:rowOff>127002</xdr:rowOff>
    </xdr:to>
    <xdr:sp>
      <xdr:nvSpPr>
        <xdr:cNvPr id="9" name="TextBox 15"/>
        <xdr:cNvSpPr txBox="1"/>
      </xdr:nvSpPr>
      <xdr:spPr>
        <a:xfrm>
          <a:off x="330200" y="20146010"/>
          <a:ext cx="426720" cy="1492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81</xdr:row>
      <xdr:rowOff>172085</xdr:rowOff>
    </xdr:from>
    <xdr:to>
      <xdr:col>0</xdr:col>
      <xdr:colOff>315595</xdr:colOff>
      <xdr:row>83</xdr:row>
      <xdr:rowOff>113754</xdr:rowOff>
    </xdr:to>
    <xdr:sp>
      <xdr:nvSpPr>
        <xdr:cNvPr id="10" name="TextBox 16"/>
        <xdr:cNvSpPr txBox="1"/>
      </xdr:nvSpPr>
      <xdr:spPr>
        <a:xfrm>
          <a:off x="25400" y="20102195"/>
          <a:ext cx="290195" cy="36068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101</xdr:row>
      <xdr:rowOff>0</xdr:rowOff>
    </xdr:from>
    <xdr:to>
      <xdr:col>1</xdr:col>
      <xdr:colOff>0</xdr:colOff>
      <xdr:row>102</xdr:row>
      <xdr:rowOff>0</xdr:rowOff>
    </xdr:to>
    <xdr:cxnSp>
      <xdr:nvCxnSpPr>
        <xdr:cNvPr id="49188" name="直接连接符 11"/>
        <xdr:cNvCxnSpPr>
          <a:cxnSpLocks noChangeShapeType="1"/>
        </xdr:cNvCxnSpPr>
      </xdr:nvCxnSpPr>
      <xdr:spPr>
        <a:xfrm>
          <a:off x="45720" y="24584025"/>
          <a:ext cx="769620" cy="2381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101</xdr:row>
      <xdr:rowOff>0</xdr:rowOff>
    </xdr:from>
    <xdr:to>
      <xdr:col>0</xdr:col>
      <xdr:colOff>556260</xdr:colOff>
      <xdr:row>103</xdr:row>
      <xdr:rowOff>0</xdr:rowOff>
    </xdr:to>
    <xdr:cxnSp>
      <xdr:nvCxnSpPr>
        <xdr:cNvPr id="49189" name="直接连接符 12"/>
        <xdr:cNvCxnSpPr>
          <a:cxnSpLocks noChangeShapeType="1"/>
        </xdr:cNvCxnSpPr>
      </xdr:nvCxnSpPr>
      <xdr:spPr>
        <a:xfrm>
          <a:off x="30480" y="24584025"/>
          <a:ext cx="52578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101</xdr:row>
      <xdr:rowOff>0</xdr:rowOff>
    </xdr:from>
    <xdr:to>
      <xdr:col>1</xdr:col>
      <xdr:colOff>68187</xdr:colOff>
      <xdr:row>101</xdr:row>
      <xdr:rowOff>210356</xdr:rowOff>
    </xdr:to>
    <xdr:sp>
      <xdr:nvSpPr>
        <xdr:cNvPr id="11" name="TextBox 14"/>
        <xdr:cNvSpPr txBox="1"/>
      </xdr:nvSpPr>
      <xdr:spPr>
        <a:xfrm>
          <a:off x="431165" y="24584025"/>
          <a:ext cx="4521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101</xdr:row>
      <xdr:rowOff>177800</xdr:rowOff>
    </xdr:from>
    <xdr:to>
      <xdr:col>0</xdr:col>
      <xdr:colOff>756920</xdr:colOff>
      <xdr:row>102</xdr:row>
      <xdr:rowOff>152398</xdr:rowOff>
    </xdr:to>
    <xdr:sp>
      <xdr:nvSpPr>
        <xdr:cNvPr id="12" name="TextBox 17"/>
        <xdr:cNvSpPr txBox="1"/>
      </xdr:nvSpPr>
      <xdr:spPr>
        <a:xfrm>
          <a:off x="330200" y="24761825"/>
          <a:ext cx="426720" cy="2120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101</xdr:row>
      <xdr:rowOff>135255</xdr:rowOff>
    </xdr:from>
    <xdr:to>
      <xdr:col>0</xdr:col>
      <xdr:colOff>315595</xdr:colOff>
      <xdr:row>103</xdr:row>
      <xdr:rowOff>101643</xdr:rowOff>
    </xdr:to>
    <xdr:sp>
      <xdr:nvSpPr>
        <xdr:cNvPr id="13" name="TextBox 18"/>
        <xdr:cNvSpPr txBox="1"/>
      </xdr:nvSpPr>
      <xdr:spPr>
        <a:xfrm>
          <a:off x="25400" y="24719280"/>
          <a:ext cx="290195" cy="38544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121</xdr:row>
      <xdr:rowOff>30480</xdr:rowOff>
    </xdr:from>
    <xdr:to>
      <xdr:col>1</xdr:col>
      <xdr:colOff>0</xdr:colOff>
      <xdr:row>122</xdr:row>
      <xdr:rowOff>0</xdr:rowOff>
    </xdr:to>
    <xdr:cxnSp>
      <xdr:nvCxnSpPr>
        <xdr:cNvPr id="49193" name="直接连接符 2"/>
        <xdr:cNvCxnSpPr>
          <a:cxnSpLocks noChangeShapeType="1"/>
        </xdr:cNvCxnSpPr>
      </xdr:nvCxnSpPr>
      <xdr:spPr>
        <a:xfrm>
          <a:off x="45720" y="2943606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121</xdr:row>
      <xdr:rowOff>30480</xdr:rowOff>
    </xdr:from>
    <xdr:to>
      <xdr:col>0</xdr:col>
      <xdr:colOff>556260</xdr:colOff>
      <xdr:row>123</xdr:row>
      <xdr:rowOff>0</xdr:rowOff>
    </xdr:to>
    <xdr:cxnSp>
      <xdr:nvCxnSpPr>
        <xdr:cNvPr id="49194" name="直接连接符 4"/>
        <xdr:cNvCxnSpPr>
          <a:cxnSpLocks noChangeShapeType="1"/>
        </xdr:cNvCxnSpPr>
      </xdr:nvCxnSpPr>
      <xdr:spPr>
        <a:xfrm>
          <a:off x="30480" y="2943606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121</xdr:row>
      <xdr:rowOff>0</xdr:rowOff>
    </xdr:from>
    <xdr:to>
      <xdr:col>1</xdr:col>
      <xdr:colOff>60512</xdr:colOff>
      <xdr:row>123</xdr:row>
      <xdr:rowOff>215265</xdr:rowOff>
    </xdr:to>
    <xdr:sp>
      <xdr:nvSpPr>
        <xdr:cNvPr id="14" name="TextBox 13"/>
        <xdr:cNvSpPr txBox="1"/>
      </xdr:nvSpPr>
      <xdr:spPr>
        <a:xfrm>
          <a:off x="431165" y="29405580"/>
          <a:ext cx="444500" cy="6343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121</xdr:row>
      <xdr:rowOff>215900</xdr:rowOff>
    </xdr:from>
    <xdr:to>
      <xdr:col>0</xdr:col>
      <xdr:colOff>756920</xdr:colOff>
      <xdr:row>122</xdr:row>
      <xdr:rowOff>126999</xdr:rowOff>
    </xdr:to>
    <xdr:sp>
      <xdr:nvSpPr>
        <xdr:cNvPr id="15" name="TextBox 15"/>
        <xdr:cNvSpPr txBox="1"/>
      </xdr:nvSpPr>
      <xdr:spPr>
        <a:xfrm>
          <a:off x="330200" y="29621480"/>
          <a:ext cx="426720" cy="1485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121</xdr:row>
      <xdr:rowOff>172085</xdr:rowOff>
    </xdr:from>
    <xdr:to>
      <xdr:col>0</xdr:col>
      <xdr:colOff>315595</xdr:colOff>
      <xdr:row>123</xdr:row>
      <xdr:rowOff>113752</xdr:rowOff>
    </xdr:to>
    <xdr:sp>
      <xdr:nvSpPr>
        <xdr:cNvPr id="16" name="TextBox 16"/>
        <xdr:cNvSpPr txBox="1"/>
      </xdr:nvSpPr>
      <xdr:spPr>
        <a:xfrm>
          <a:off x="25400" y="29577665"/>
          <a:ext cx="290195" cy="36068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41</xdr:row>
      <xdr:rowOff>0</xdr:rowOff>
    </xdr:from>
    <xdr:to>
      <xdr:col>1</xdr:col>
      <xdr:colOff>0</xdr:colOff>
      <xdr:row>42</xdr:row>
      <xdr:rowOff>0</xdr:rowOff>
    </xdr:to>
    <xdr:cxnSp>
      <xdr:nvCxnSpPr>
        <xdr:cNvPr id="49198" name="直接连接符 11"/>
        <xdr:cNvCxnSpPr>
          <a:cxnSpLocks noChangeShapeType="1"/>
        </xdr:cNvCxnSpPr>
      </xdr:nvCxnSpPr>
      <xdr:spPr>
        <a:xfrm>
          <a:off x="45720" y="9963785"/>
          <a:ext cx="769620" cy="2381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41</xdr:row>
      <xdr:rowOff>0</xdr:rowOff>
    </xdr:from>
    <xdr:to>
      <xdr:col>0</xdr:col>
      <xdr:colOff>556260</xdr:colOff>
      <xdr:row>43</xdr:row>
      <xdr:rowOff>0</xdr:rowOff>
    </xdr:to>
    <xdr:cxnSp>
      <xdr:nvCxnSpPr>
        <xdr:cNvPr id="49199" name="直接连接符 12"/>
        <xdr:cNvCxnSpPr>
          <a:cxnSpLocks noChangeShapeType="1"/>
        </xdr:cNvCxnSpPr>
      </xdr:nvCxnSpPr>
      <xdr:spPr>
        <a:xfrm>
          <a:off x="30480" y="9963785"/>
          <a:ext cx="52578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41</xdr:row>
      <xdr:rowOff>0</xdr:rowOff>
    </xdr:from>
    <xdr:to>
      <xdr:col>1</xdr:col>
      <xdr:colOff>68187</xdr:colOff>
      <xdr:row>41</xdr:row>
      <xdr:rowOff>210356</xdr:rowOff>
    </xdr:to>
    <xdr:sp>
      <xdr:nvSpPr>
        <xdr:cNvPr id="17" name="TextBox 14"/>
        <xdr:cNvSpPr txBox="1"/>
      </xdr:nvSpPr>
      <xdr:spPr>
        <a:xfrm>
          <a:off x="431165" y="9963785"/>
          <a:ext cx="452120" cy="21018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41</xdr:row>
      <xdr:rowOff>177800</xdr:rowOff>
    </xdr:from>
    <xdr:to>
      <xdr:col>0</xdr:col>
      <xdr:colOff>756920</xdr:colOff>
      <xdr:row>42</xdr:row>
      <xdr:rowOff>152401</xdr:rowOff>
    </xdr:to>
    <xdr:sp>
      <xdr:nvSpPr>
        <xdr:cNvPr id="18" name="TextBox 17"/>
        <xdr:cNvSpPr txBox="1"/>
      </xdr:nvSpPr>
      <xdr:spPr>
        <a:xfrm>
          <a:off x="330200" y="10141585"/>
          <a:ext cx="426720" cy="2127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41</xdr:row>
      <xdr:rowOff>127635</xdr:rowOff>
    </xdr:from>
    <xdr:to>
      <xdr:col>0</xdr:col>
      <xdr:colOff>315595</xdr:colOff>
      <xdr:row>43</xdr:row>
      <xdr:rowOff>101600</xdr:rowOff>
    </xdr:to>
    <xdr:sp>
      <xdr:nvSpPr>
        <xdr:cNvPr id="19" name="TextBox 18"/>
        <xdr:cNvSpPr txBox="1"/>
      </xdr:nvSpPr>
      <xdr:spPr>
        <a:xfrm>
          <a:off x="25400" y="10091420"/>
          <a:ext cx="290195" cy="3930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61</xdr:row>
      <xdr:rowOff>0</xdr:rowOff>
    </xdr:from>
    <xdr:to>
      <xdr:col>1</xdr:col>
      <xdr:colOff>0</xdr:colOff>
      <xdr:row>62</xdr:row>
      <xdr:rowOff>0</xdr:rowOff>
    </xdr:to>
    <xdr:cxnSp>
      <xdr:nvCxnSpPr>
        <xdr:cNvPr id="49203" name="直接连接符 11"/>
        <xdr:cNvCxnSpPr>
          <a:cxnSpLocks noChangeShapeType="1"/>
        </xdr:cNvCxnSpPr>
      </xdr:nvCxnSpPr>
      <xdr:spPr>
        <a:xfrm>
          <a:off x="45720" y="14655800"/>
          <a:ext cx="769620" cy="3556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556260</xdr:colOff>
      <xdr:row>63</xdr:row>
      <xdr:rowOff>0</xdr:rowOff>
    </xdr:to>
    <xdr:cxnSp>
      <xdr:nvCxnSpPr>
        <xdr:cNvPr id="49204" name="直接连接符 12"/>
        <xdr:cNvCxnSpPr>
          <a:cxnSpLocks noChangeShapeType="1"/>
        </xdr:cNvCxnSpPr>
      </xdr:nvCxnSpPr>
      <xdr:spPr>
        <a:xfrm>
          <a:off x="30480" y="14655800"/>
          <a:ext cx="525780" cy="5715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61</xdr:row>
      <xdr:rowOff>0</xdr:rowOff>
    </xdr:from>
    <xdr:to>
      <xdr:col>1</xdr:col>
      <xdr:colOff>68187</xdr:colOff>
      <xdr:row>61</xdr:row>
      <xdr:rowOff>202565</xdr:rowOff>
    </xdr:to>
    <xdr:sp>
      <xdr:nvSpPr>
        <xdr:cNvPr id="20" name="TextBox 14"/>
        <xdr:cNvSpPr txBox="1"/>
      </xdr:nvSpPr>
      <xdr:spPr>
        <a:xfrm>
          <a:off x="431165" y="14655800"/>
          <a:ext cx="452120" cy="20256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61</xdr:row>
      <xdr:rowOff>177800</xdr:rowOff>
    </xdr:from>
    <xdr:to>
      <xdr:col>0</xdr:col>
      <xdr:colOff>756920</xdr:colOff>
      <xdr:row>62</xdr:row>
      <xdr:rowOff>38735</xdr:rowOff>
    </xdr:to>
    <xdr:sp>
      <xdr:nvSpPr>
        <xdr:cNvPr id="21" name="TextBox 17"/>
        <xdr:cNvSpPr txBox="1"/>
      </xdr:nvSpPr>
      <xdr:spPr>
        <a:xfrm>
          <a:off x="330200" y="14833600"/>
          <a:ext cx="426720" cy="2165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61</xdr:row>
      <xdr:rowOff>127635</xdr:rowOff>
    </xdr:from>
    <xdr:to>
      <xdr:col>0</xdr:col>
      <xdr:colOff>315595</xdr:colOff>
      <xdr:row>62</xdr:row>
      <xdr:rowOff>166371</xdr:rowOff>
    </xdr:to>
    <xdr:sp>
      <xdr:nvSpPr>
        <xdr:cNvPr id="22" name="TextBox 18"/>
        <xdr:cNvSpPr txBox="1"/>
      </xdr:nvSpPr>
      <xdr:spPr>
        <a:xfrm>
          <a:off x="25400" y="14783435"/>
          <a:ext cx="290195" cy="39433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45720</xdr:colOff>
      <xdr:row>141</xdr:row>
      <xdr:rowOff>30480</xdr:rowOff>
    </xdr:from>
    <xdr:to>
      <xdr:col>1</xdr:col>
      <xdr:colOff>0</xdr:colOff>
      <xdr:row>142</xdr:row>
      <xdr:rowOff>0</xdr:rowOff>
    </xdr:to>
    <xdr:cxnSp>
      <xdr:nvCxnSpPr>
        <xdr:cNvPr id="49208" name="直接连接符 2"/>
        <xdr:cNvCxnSpPr>
          <a:cxnSpLocks noChangeShapeType="1"/>
        </xdr:cNvCxnSpPr>
      </xdr:nvCxnSpPr>
      <xdr:spPr>
        <a:xfrm>
          <a:off x="45720" y="34156015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141</xdr:row>
      <xdr:rowOff>30480</xdr:rowOff>
    </xdr:from>
    <xdr:to>
      <xdr:col>0</xdr:col>
      <xdr:colOff>556260</xdr:colOff>
      <xdr:row>143</xdr:row>
      <xdr:rowOff>0</xdr:rowOff>
    </xdr:to>
    <xdr:cxnSp>
      <xdr:nvCxnSpPr>
        <xdr:cNvPr id="49209" name="直接连接符 4"/>
        <xdr:cNvCxnSpPr>
          <a:cxnSpLocks noChangeShapeType="1"/>
        </xdr:cNvCxnSpPr>
      </xdr:nvCxnSpPr>
      <xdr:spPr>
        <a:xfrm>
          <a:off x="30480" y="34156015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431165</xdr:colOff>
      <xdr:row>141</xdr:row>
      <xdr:rowOff>0</xdr:rowOff>
    </xdr:from>
    <xdr:to>
      <xdr:col>1</xdr:col>
      <xdr:colOff>60512</xdr:colOff>
      <xdr:row>143</xdr:row>
      <xdr:rowOff>259042</xdr:rowOff>
    </xdr:to>
    <xdr:sp>
      <xdr:nvSpPr>
        <xdr:cNvPr id="23" name="TextBox 13"/>
        <xdr:cNvSpPr txBox="1"/>
      </xdr:nvSpPr>
      <xdr:spPr>
        <a:xfrm>
          <a:off x="431165" y="34125535"/>
          <a:ext cx="444500" cy="64516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330200</xdr:colOff>
      <xdr:row>142</xdr:row>
      <xdr:rowOff>0</xdr:rowOff>
    </xdr:from>
    <xdr:to>
      <xdr:col>0</xdr:col>
      <xdr:colOff>749300</xdr:colOff>
      <xdr:row>142</xdr:row>
      <xdr:rowOff>145727</xdr:rowOff>
    </xdr:to>
    <xdr:sp>
      <xdr:nvSpPr>
        <xdr:cNvPr id="24" name="TextBox 15"/>
        <xdr:cNvSpPr txBox="1"/>
      </xdr:nvSpPr>
      <xdr:spPr>
        <a:xfrm>
          <a:off x="330200" y="34306510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25400</xdr:colOff>
      <xdr:row>141</xdr:row>
      <xdr:rowOff>165735</xdr:rowOff>
    </xdr:from>
    <xdr:to>
      <xdr:col>0</xdr:col>
      <xdr:colOff>315595</xdr:colOff>
      <xdr:row>143</xdr:row>
      <xdr:rowOff>165025</xdr:rowOff>
    </xdr:to>
    <xdr:sp>
      <xdr:nvSpPr>
        <xdr:cNvPr id="25" name="TextBox 16"/>
        <xdr:cNvSpPr txBox="1"/>
      </xdr:nvSpPr>
      <xdr:spPr>
        <a:xfrm>
          <a:off x="25400" y="34291270"/>
          <a:ext cx="290195" cy="38544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45720</xdr:colOff>
      <xdr:row>1</xdr:row>
      <xdr:rowOff>30480</xdr:rowOff>
    </xdr:from>
    <xdr:to>
      <xdr:col>8</xdr:col>
      <xdr:colOff>0</xdr:colOff>
      <xdr:row>1</xdr:row>
      <xdr:rowOff>251460</xdr:rowOff>
    </xdr:to>
    <xdr:cxnSp>
      <xdr:nvCxnSpPr>
        <xdr:cNvPr id="47" name="直接连接符 2"/>
        <xdr:cNvCxnSpPr>
          <a:cxnSpLocks noChangeShapeType="1"/>
        </xdr:cNvCxnSpPr>
      </xdr:nvCxnSpPr>
      <xdr:spPr>
        <a:xfrm>
          <a:off x="5464810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</xdr:row>
      <xdr:rowOff>30480</xdr:rowOff>
    </xdr:from>
    <xdr:to>
      <xdr:col>7</xdr:col>
      <xdr:colOff>556260</xdr:colOff>
      <xdr:row>3</xdr:row>
      <xdr:rowOff>0</xdr:rowOff>
    </xdr:to>
    <xdr:cxnSp>
      <xdr:nvCxnSpPr>
        <xdr:cNvPr id="48" name="直接连接符 4"/>
        <xdr:cNvCxnSpPr>
          <a:cxnSpLocks noChangeShapeType="1"/>
        </xdr:cNvCxnSpPr>
      </xdr:nvCxnSpPr>
      <xdr:spPr>
        <a:xfrm>
          <a:off x="5449570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0</xdr:row>
      <xdr:rowOff>381635</xdr:rowOff>
    </xdr:from>
    <xdr:ext cx="445135" cy="154641"/>
    <xdr:sp>
      <xdr:nvSpPr>
        <xdr:cNvPr id="49" name="TextBox 13"/>
        <xdr:cNvSpPr txBox="1"/>
      </xdr:nvSpPr>
      <xdr:spPr>
        <a:xfrm>
          <a:off x="5850255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</xdr:row>
      <xdr:rowOff>208915</xdr:rowOff>
    </xdr:from>
    <xdr:ext cx="426720" cy="136077"/>
    <xdr:sp>
      <xdr:nvSpPr>
        <xdr:cNvPr id="50" name="TextBox 15"/>
        <xdr:cNvSpPr txBox="1"/>
      </xdr:nvSpPr>
      <xdr:spPr>
        <a:xfrm>
          <a:off x="5749290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</xdr:row>
      <xdr:rowOff>164465</xdr:rowOff>
    </xdr:from>
    <xdr:ext cx="290195" cy="347270"/>
    <xdr:sp>
      <xdr:nvSpPr>
        <xdr:cNvPr id="51" name="TextBox 16"/>
        <xdr:cNvSpPr txBox="1"/>
      </xdr:nvSpPr>
      <xdr:spPr>
        <a:xfrm>
          <a:off x="5444490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</xdr:row>
      <xdr:rowOff>30480</xdr:rowOff>
    </xdr:from>
    <xdr:to>
      <xdr:col>15</xdr:col>
      <xdr:colOff>0</xdr:colOff>
      <xdr:row>1</xdr:row>
      <xdr:rowOff>251460</xdr:rowOff>
    </xdr:to>
    <xdr:cxnSp>
      <xdr:nvCxnSpPr>
        <xdr:cNvPr id="52" name="直接连接符 2"/>
        <xdr:cNvCxnSpPr>
          <a:cxnSpLocks noChangeShapeType="1"/>
        </xdr:cNvCxnSpPr>
      </xdr:nvCxnSpPr>
      <xdr:spPr>
        <a:xfrm>
          <a:off x="10594975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</xdr:row>
      <xdr:rowOff>30480</xdr:rowOff>
    </xdr:from>
    <xdr:to>
      <xdr:col>14</xdr:col>
      <xdr:colOff>556260</xdr:colOff>
      <xdr:row>3</xdr:row>
      <xdr:rowOff>0</xdr:rowOff>
    </xdr:to>
    <xdr:cxnSp>
      <xdr:nvCxnSpPr>
        <xdr:cNvPr id="53" name="直接连接符 4"/>
        <xdr:cNvCxnSpPr>
          <a:cxnSpLocks noChangeShapeType="1"/>
        </xdr:cNvCxnSpPr>
      </xdr:nvCxnSpPr>
      <xdr:spPr>
        <a:xfrm>
          <a:off x="10579735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0</xdr:row>
      <xdr:rowOff>381635</xdr:rowOff>
    </xdr:from>
    <xdr:ext cx="445135" cy="154641"/>
    <xdr:sp>
      <xdr:nvSpPr>
        <xdr:cNvPr id="54" name="TextBox 13"/>
        <xdr:cNvSpPr txBox="1"/>
      </xdr:nvSpPr>
      <xdr:spPr>
        <a:xfrm>
          <a:off x="10980420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</xdr:row>
      <xdr:rowOff>208915</xdr:rowOff>
    </xdr:from>
    <xdr:ext cx="426720" cy="136077"/>
    <xdr:sp>
      <xdr:nvSpPr>
        <xdr:cNvPr id="55" name="TextBox 15"/>
        <xdr:cNvSpPr txBox="1"/>
      </xdr:nvSpPr>
      <xdr:spPr>
        <a:xfrm>
          <a:off x="10879455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</xdr:row>
      <xdr:rowOff>164465</xdr:rowOff>
    </xdr:from>
    <xdr:ext cx="290195" cy="347270"/>
    <xdr:sp>
      <xdr:nvSpPr>
        <xdr:cNvPr id="56" name="TextBox 16"/>
        <xdr:cNvSpPr txBox="1"/>
      </xdr:nvSpPr>
      <xdr:spPr>
        <a:xfrm>
          <a:off x="10574655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21</xdr:row>
      <xdr:rowOff>30480</xdr:rowOff>
    </xdr:from>
    <xdr:to>
      <xdr:col>8</xdr:col>
      <xdr:colOff>0</xdr:colOff>
      <xdr:row>21</xdr:row>
      <xdr:rowOff>251460</xdr:rowOff>
    </xdr:to>
    <xdr:cxnSp>
      <xdr:nvCxnSpPr>
        <xdr:cNvPr id="62" name="直接连接符 2"/>
        <xdr:cNvCxnSpPr>
          <a:cxnSpLocks noChangeShapeType="1"/>
        </xdr:cNvCxnSpPr>
      </xdr:nvCxnSpPr>
      <xdr:spPr>
        <a:xfrm>
          <a:off x="5464810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21</xdr:row>
      <xdr:rowOff>30480</xdr:rowOff>
    </xdr:from>
    <xdr:to>
      <xdr:col>7</xdr:col>
      <xdr:colOff>556260</xdr:colOff>
      <xdr:row>23</xdr:row>
      <xdr:rowOff>0</xdr:rowOff>
    </xdr:to>
    <xdr:cxnSp>
      <xdr:nvCxnSpPr>
        <xdr:cNvPr id="63" name="直接连接符 4"/>
        <xdr:cNvCxnSpPr>
          <a:cxnSpLocks noChangeShapeType="1"/>
        </xdr:cNvCxnSpPr>
      </xdr:nvCxnSpPr>
      <xdr:spPr>
        <a:xfrm>
          <a:off x="5449570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20</xdr:row>
      <xdr:rowOff>381635</xdr:rowOff>
    </xdr:from>
    <xdr:ext cx="445135" cy="115906"/>
    <xdr:sp>
      <xdr:nvSpPr>
        <xdr:cNvPr id="64" name="TextBox 13"/>
        <xdr:cNvSpPr txBox="1"/>
      </xdr:nvSpPr>
      <xdr:spPr>
        <a:xfrm>
          <a:off x="5850255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21</xdr:row>
      <xdr:rowOff>208915</xdr:rowOff>
    </xdr:from>
    <xdr:ext cx="426720" cy="136077"/>
    <xdr:sp>
      <xdr:nvSpPr>
        <xdr:cNvPr id="65" name="TextBox 15"/>
        <xdr:cNvSpPr txBox="1"/>
      </xdr:nvSpPr>
      <xdr:spPr>
        <a:xfrm>
          <a:off x="5749290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21</xdr:row>
      <xdr:rowOff>164465</xdr:rowOff>
    </xdr:from>
    <xdr:ext cx="290195" cy="347270"/>
    <xdr:sp>
      <xdr:nvSpPr>
        <xdr:cNvPr id="66" name="TextBox 16"/>
        <xdr:cNvSpPr txBox="1"/>
      </xdr:nvSpPr>
      <xdr:spPr>
        <a:xfrm>
          <a:off x="5444490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21</xdr:row>
      <xdr:rowOff>30480</xdr:rowOff>
    </xdr:from>
    <xdr:to>
      <xdr:col>15</xdr:col>
      <xdr:colOff>0</xdr:colOff>
      <xdr:row>21</xdr:row>
      <xdr:rowOff>251460</xdr:rowOff>
    </xdr:to>
    <xdr:cxnSp>
      <xdr:nvCxnSpPr>
        <xdr:cNvPr id="72" name="直接连接符 2"/>
        <xdr:cNvCxnSpPr>
          <a:cxnSpLocks noChangeShapeType="1"/>
        </xdr:cNvCxnSpPr>
      </xdr:nvCxnSpPr>
      <xdr:spPr>
        <a:xfrm>
          <a:off x="10594975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21</xdr:row>
      <xdr:rowOff>30480</xdr:rowOff>
    </xdr:from>
    <xdr:to>
      <xdr:col>14</xdr:col>
      <xdr:colOff>556260</xdr:colOff>
      <xdr:row>23</xdr:row>
      <xdr:rowOff>0</xdr:rowOff>
    </xdr:to>
    <xdr:cxnSp>
      <xdr:nvCxnSpPr>
        <xdr:cNvPr id="73" name="直接连接符 4"/>
        <xdr:cNvCxnSpPr>
          <a:cxnSpLocks noChangeShapeType="1"/>
        </xdr:cNvCxnSpPr>
      </xdr:nvCxnSpPr>
      <xdr:spPr>
        <a:xfrm>
          <a:off x="10579735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20</xdr:row>
      <xdr:rowOff>381635</xdr:rowOff>
    </xdr:from>
    <xdr:ext cx="445135" cy="115906"/>
    <xdr:sp>
      <xdr:nvSpPr>
        <xdr:cNvPr id="74" name="TextBox 13"/>
        <xdr:cNvSpPr txBox="1"/>
      </xdr:nvSpPr>
      <xdr:spPr>
        <a:xfrm>
          <a:off x="10980420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21</xdr:row>
      <xdr:rowOff>208915</xdr:rowOff>
    </xdr:from>
    <xdr:ext cx="426720" cy="136077"/>
    <xdr:sp>
      <xdr:nvSpPr>
        <xdr:cNvPr id="75" name="TextBox 15"/>
        <xdr:cNvSpPr txBox="1"/>
      </xdr:nvSpPr>
      <xdr:spPr>
        <a:xfrm>
          <a:off x="10879455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21</xdr:row>
      <xdr:rowOff>164465</xdr:rowOff>
    </xdr:from>
    <xdr:ext cx="290195" cy="347270"/>
    <xdr:sp>
      <xdr:nvSpPr>
        <xdr:cNvPr id="76" name="TextBox 16"/>
        <xdr:cNvSpPr txBox="1"/>
      </xdr:nvSpPr>
      <xdr:spPr>
        <a:xfrm>
          <a:off x="10574655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41</xdr:row>
      <xdr:rowOff>30480</xdr:rowOff>
    </xdr:from>
    <xdr:to>
      <xdr:col>8</xdr:col>
      <xdr:colOff>0</xdr:colOff>
      <xdr:row>41</xdr:row>
      <xdr:rowOff>251460</xdr:rowOff>
    </xdr:to>
    <xdr:cxnSp>
      <xdr:nvCxnSpPr>
        <xdr:cNvPr id="87" name="直接连接符 2"/>
        <xdr:cNvCxnSpPr>
          <a:cxnSpLocks noChangeShapeType="1"/>
        </xdr:cNvCxnSpPr>
      </xdr:nvCxnSpPr>
      <xdr:spPr>
        <a:xfrm>
          <a:off x="5464810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41</xdr:row>
      <xdr:rowOff>30480</xdr:rowOff>
    </xdr:from>
    <xdr:to>
      <xdr:col>7</xdr:col>
      <xdr:colOff>556260</xdr:colOff>
      <xdr:row>43</xdr:row>
      <xdr:rowOff>0</xdr:rowOff>
    </xdr:to>
    <xdr:cxnSp>
      <xdr:nvCxnSpPr>
        <xdr:cNvPr id="88" name="直接连接符 4"/>
        <xdr:cNvCxnSpPr>
          <a:cxnSpLocks noChangeShapeType="1"/>
        </xdr:cNvCxnSpPr>
      </xdr:nvCxnSpPr>
      <xdr:spPr>
        <a:xfrm>
          <a:off x="5449570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40</xdr:row>
      <xdr:rowOff>381635</xdr:rowOff>
    </xdr:from>
    <xdr:ext cx="445135" cy="39706"/>
    <xdr:sp>
      <xdr:nvSpPr>
        <xdr:cNvPr id="89" name="TextBox 13"/>
        <xdr:cNvSpPr txBox="1"/>
      </xdr:nvSpPr>
      <xdr:spPr>
        <a:xfrm>
          <a:off x="5850255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41</xdr:row>
      <xdr:rowOff>208915</xdr:rowOff>
    </xdr:from>
    <xdr:ext cx="426720" cy="136077"/>
    <xdr:sp>
      <xdr:nvSpPr>
        <xdr:cNvPr id="90" name="TextBox 15"/>
        <xdr:cNvSpPr txBox="1"/>
      </xdr:nvSpPr>
      <xdr:spPr>
        <a:xfrm>
          <a:off x="5749290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41</xdr:row>
      <xdr:rowOff>164465</xdr:rowOff>
    </xdr:from>
    <xdr:ext cx="290195" cy="347270"/>
    <xdr:sp>
      <xdr:nvSpPr>
        <xdr:cNvPr id="91" name="TextBox 16"/>
        <xdr:cNvSpPr txBox="1"/>
      </xdr:nvSpPr>
      <xdr:spPr>
        <a:xfrm>
          <a:off x="5444490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41</xdr:row>
      <xdr:rowOff>30480</xdr:rowOff>
    </xdr:from>
    <xdr:to>
      <xdr:col>15</xdr:col>
      <xdr:colOff>0</xdr:colOff>
      <xdr:row>41</xdr:row>
      <xdr:rowOff>251460</xdr:rowOff>
    </xdr:to>
    <xdr:cxnSp>
      <xdr:nvCxnSpPr>
        <xdr:cNvPr id="92" name="直接连接符 2"/>
        <xdr:cNvCxnSpPr>
          <a:cxnSpLocks noChangeShapeType="1"/>
        </xdr:cNvCxnSpPr>
      </xdr:nvCxnSpPr>
      <xdr:spPr>
        <a:xfrm>
          <a:off x="10594975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41</xdr:row>
      <xdr:rowOff>30480</xdr:rowOff>
    </xdr:from>
    <xdr:to>
      <xdr:col>14</xdr:col>
      <xdr:colOff>556260</xdr:colOff>
      <xdr:row>43</xdr:row>
      <xdr:rowOff>0</xdr:rowOff>
    </xdr:to>
    <xdr:cxnSp>
      <xdr:nvCxnSpPr>
        <xdr:cNvPr id="93" name="直接连接符 4"/>
        <xdr:cNvCxnSpPr>
          <a:cxnSpLocks noChangeShapeType="1"/>
        </xdr:cNvCxnSpPr>
      </xdr:nvCxnSpPr>
      <xdr:spPr>
        <a:xfrm>
          <a:off x="10579735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40</xdr:row>
      <xdr:rowOff>381635</xdr:rowOff>
    </xdr:from>
    <xdr:ext cx="445135" cy="39706"/>
    <xdr:sp>
      <xdr:nvSpPr>
        <xdr:cNvPr id="94" name="TextBox 13"/>
        <xdr:cNvSpPr txBox="1"/>
      </xdr:nvSpPr>
      <xdr:spPr>
        <a:xfrm>
          <a:off x="10980420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41</xdr:row>
      <xdr:rowOff>208915</xdr:rowOff>
    </xdr:from>
    <xdr:ext cx="426720" cy="136077"/>
    <xdr:sp>
      <xdr:nvSpPr>
        <xdr:cNvPr id="95" name="TextBox 15"/>
        <xdr:cNvSpPr txBox="1"/>
      </xdr:nvSpPr>
      <xdr:spPr>
        <a:xfrm>
          <a:off x="10879455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41</xdr:row>
      <xdr:rowOff>164465</xdr:rowOff>
    </xdr:from>
    <xdr:ext cx="290195" cy="347270"/>
    <xdr:sp>
      <xdr:nvSpPr>
        <xdr:cNvPr id="96" name="TextBox 16"/>
        <xdr:cNvSpPr txBox="1"/>
      </xdr:nvSpPr>
      <xdr:spPr>
        <a:xfrm>
          <a:off x="10574655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61</xdr:row>
      <xdr:rowOff>30480</xdr:rowOff>
    </xdr:from>
    <xdr:to>
      <xdr:col>8</xdr:col>
      <xdr:colOff>0</xdr:colOff>
      <xdr:row>61</xdr:row>
      <xdr:rowOff>251460</xdr:rowOff>
    </xdr:to>
    <xdr:cxnSp>
      <xdr:nvCxnSpPr>
        <xdr:cNvPr id="107" name="直接连接符 2"/>
        <xdr:cNvCxnSpPr>
          <a:cxnSpLocks noChangeShapeType="1"/>
        </xdr:cNvCxnSpPr>
      </xdr:nvCxnSpPr>
      <xdr:spPr>
        <a:xfrm>
          <a:off x="5464810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61</xdr:row>
      <xdr:rowOff>30480</xdr:rowOff>
    </xdr:from>
    <xdr:to>
      <xdr:col>7</xdr:col>
      <xdr:colOff>556260</xdr:colOff>
      <xdr:row>63</xdr:row>
      <xdr:rowOff>0</xdr:rowOff>
    </xdr:to>
    <xdr:cxnSp>
      <xdr:nvCxnSpPr>
        <xdr:cNvPr id="108" name="直接连接符 4"/>
        <xdr:cNvCxnSpPr>
          <a:cxnSpLocks noChangeShapeType="1"/>
        </xdr:cNvCxnSpPr>
      </xdr:nvCxnSpPr>
      <xdr:spPr>
        <a:xfrm>
          <a:off x="5449570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60</xdr:row>
      <xdr:rowOff>381635</xdr:rowOff>
    </xdr:from>
    <xdr:ext cx="445135" cy="62566"/>
    <xdr:sp>
      <xdr:nvSpPr>
        <xdr:cNvPr id="109" name="TextBox 13"/>
        <xdr:cNvSpPr txBox="1"/>
      </xdr:nvSpPr>
      <xdr:spPr>
        <a:xfrm>
          <a:off x="5850255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61</xdr:row>
      <xdr:rowOff>208915</xdr:rowOff>
    </xdr:from>
    <xdr:ext cx="426720" cy="136077"/>
    <xdr:sp>
      <xdr:nvSpPr>
        <xdr:cNvPr id="110" name="TextBox 15"/>
        <xdr:cNvSpPr txBox="1"/>
      </xdr:nvSpPr>
      <xdr:spPr>
        <a:xfrm>
          <a:off x="5749290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61</xdr:row>
      <xdr:rowOff>164465</xdr:rowOff>
    </xdr:from>
    <xdr:ext cx="290195" cy="347270"/>
    <xdr:sp>
      <xdr:nvSpPr>
        <xdr:cNvPr id="111" name="TextBox 16"/>
        <xdr:cNvSpPr txBox="1"/>
      </xdr:nvSpPr>
      <xdr:spPr>
        <a:xfrm>
          <a:off x="5444490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61</xdr:row>
      <xdr:rowOff>30480</xdr:rowOff>
    </xdr:from>
    <xdr:to>
      <xdr:col>15</xdr:col>
      <xdr:colOff>0</xdr:colOff>
      <xdr:row>61</xdr:row>
      <xdr:rowOff>251460</xdr:rowOff>
    </xdr:to>
    <xdr:cxnSp>
      <xdr:nvCxnSpPr>
        <xdr:cNvPr id="112" name="直接连接符 2"/>
        <xdr:cNvCxnSpPr>
          <a:cxnSpLocks noChangeShapeType="1"/>
        </xdr:cNvCxnSpPr>
      </xdr:nvCxnSpPr>
      <xdr:spPr>
        <a:xfrm>
          <a:off x="10594975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61</xdr:row>
      <xdr:rowOff>30480</xdr:rowOff>
    </xdr:from>
    <xdr:to>
      <xdr:col>14</xdr:col>
      <xdr:colOff>556260</xdr:colOff>
      <xdr:row>63</xdr:row>
      <xdr:rowOff>0</xdr:rowOff>
    </xdr:to>
    <xdr:cxnSp>
      <xdr:nvCxnSpPr>
        <xdr:cNvPr id="113" name="直接连接符 4"/>
        <xdr:cNvCxnSpPr>
          <a:cxnSpLocks noChangeShapeType="1"/>
        </xdr:cNvCxnSpPr>
      </xdr:nvCxnSpPr>
      <xdr:spPr>
        <a:xfrm>
          <a:off x="10579735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60</xdr:row>
      <xdr:rowOff>381635</xdr:rowOff>
    </xdr:from>
    <xdr:ext cx="445135" cy="62566"/>
    <xdr:sp>
      <xdr:nvSpPr>
        <xdr:cNvPr id="114" name="TextBox 13"/>
        <xdr:cNvSpPr txBox="1"/>
      </xdr:nvSpPr>
      <xdr:spPr>
        <a:xfrm>
          <a:off x="10980420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61</xdr:row>
      <xdr:rowOff>208915</xdr:rowOff>
    </xdr:from>
    <xdr:ext cx="426720" cy="136077"/>
    <xdr:sp>
      <xdr:nvSpPr>
        <xdr:cNvPr id="115" name="TextBox 15"/>
        <xdr:cNvSpPr txBox="1"/>
      </xdr:nvSpPr>
      <xdr:spPr>
        <a:xfrm>
          <a:off x="10879455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61</xdr:row>
      <xdr:rowOff>164465</xdr:rowOff>
    </xdr:from>
    <xdr:ext cx="290195" cy="347270"/>
    <xdr:sp>
      <xdr:nvSpPr>
        <xdr:cNvPr id="116" name="TextBox 16"/>
        <xdr:cNvSpPr txBox="1"/>
      </xdr:nvSpPr>
      <xdr:spPr>
        <a:xfrm>
          <a:off x="10574655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81</xdr:row>
      <xdr:rowOff>30480</xdr:rowOff>
    </xdr:from>
    <xdr:to>
      <xdr:col>8</xdr:col>
      <xdr:colOff>0</xdr:colOff>
      <xdr:row>81</xdr:row>
      <xdr:rowOff>251460</xdr:rowOff>
    </xdr:to>
    <xdr:cxnSp>
      <xdr:nvCxnSpPr>
        <xdr:cNvPr id="117" name="直接连接符 2"/>
        <xdr:cNvCxnSpPr>
          <a:cxnSpLocks noChangeShapeType="1"/>
        </xdr:cNvCxnSpPr>
      </xdr:nvCxnSpPr>
      <xdr:spPr>
        <a:xfrm>
          <a:off x="5464810" y="1996059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81</xdr:row>
      <xdr:rowOff>30480</xdr:rowOff>
    </xdr:from>
    <xdr:to>
      <xdr:col>7</xdr:col>
      <xdr:colOff>556260</xdr:colOff>
      <xdr:row>83</xdr:row>
      <xdr:rowOff>0</xdr:rowOff>
    </xdr:to>
    <xdr:cxnSp>
      <xdr:nvCxnSpPr>
        <xdr:cNvPr id="118" name="直接连接符 4"/>
        <xdr:cNvCxnSpPr>
          <a:cxnSpLocks noChangeShapeType="1"/>
        </xdr:cNvCxnSpPr>
      </xdr:nvCxnSpPr>
      <xdr:spPr>
        <a:xfrm>
          <a:off x="5449570" y="1996059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80</xdr:row>
      <xdr:rowOff>381635</xdr:rowOff>
    </xdr:from>
    <xdr:ext cx="445135" cy="32086"/>
    <xdr:sp>
      <xdr:nvSpPr>
        <xdr:cNvPr id="119" name="TextBox 13"/>
        <xdr:cNvSpPr txBox="1"/>
      </xdr:nvSpPr>
      <xdr:spPr>
        <a:xfrm>
          <a:off x="5850255" y="19930110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81</xdr:row>
      <xdr:rowOff>208915</xdr:rowOff>
    </xdr:from>
    <xdr:ext cx="426720" cy="136077"/>
    <xdr:sp>
      <xdr:nvSpPr>
        <xdr:cNvPr id="120" name="TextBox 15"/>
        <xdr:cNvSpPr txBox="1"/>
      </xdr:nvSpPr>
      <xdr:spPr>
        <a:xfrm>
          <a:off x="5749290" y="2013902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81</xdr:row>
      <xdr:rowOff>164465</xdr:rowOff>
    </xdr:from>
    <xdr:ext cx="290195" cy="347270"/>
    <xdr:sp>
      <xdr:nvSpPr>
        <xdr:cNvPr id="121" name="TextBox 16"/>
        <xdr:cNvSpPr txBox="1"/>
      </xdr:nvSpPr>
      <xdr:spPr>
        <a:xfrm>
          <a:off x="5444490" y="2009457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81</xdr:row>
      <xdr:rowOff>30480</xdr:rowOff>
    </xdr:from>
    <xdr:to>
      <xdr:col>15</xdr:col>
      <xdr:colOff>0</xdr:colOff>
      <xdr:row>81</xdr:row>
      <xdr:rowOff>251460</xdr:rowOff>
    </xdr:to>
    <xdr:cxnSp>
      <xdr:nvCxnSpPr>
        <xdr:cNvPr id="122" name="直接连接符 2"/>
        <xdr:cNvCxnSpPr>
          <a:cxnSpLocks noChangeShapeType="1"/>
        </xdr:cNvCxnSpPr>
      </xdr:nvCxnSpPr>
      <xdr:spPr>
        <a:xfrm>
          <a:off x="10594975" y="1996059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81</xdr:row>
      <xdr:rowOff>30480</xdr:rowOff>
    </xdr:from>
    <xdr:to>
      <xdr:col>14</xdr:col>
      <xdr:colOff>556260</xdr:colOff>
      <xdr:row>83</xdr:row>
      <xdr:rowOff>0</xdr:rowOff>
    </xdr:to>
    <xdr:cxnSp>
      <xdr:nvCxnSpPr>
        <xdr:cNvPr id="123" name="直接连接符 4"/>
        <xdr:cNvCxnSpPr>
          <a:cxnSpLocks noChangeShapeType="1"/>
        </xdr:cNvCxnSpPr>
      </xdr:nvCxnSpPr>
      <xdr:spPr>
        <a:xfrm>
          <a:off x="10579735" y="1996059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80</xdr:row>
      <xdr:rowOff>381635</xdr:rowOff>
    </xdr:from>
    <xdr:ext cx="445135" cy="32086"/>
    <xdr:sp>
      <xdr:nvSpPr>
        <xdr:cNvPr id="124" name="TextBox 13"/>
        <xdr:cNvSpPr txBox="1"/>
      </xdr:nvSpPr>
      <xdr:spPr>
        <a:xfrm>
          <a:off x="10980420" y="19930110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81</xdr:row>
      <xdr:rowOff>208915</xdr:rowOff>
    </xdr:from>
    <xdr:ext cx="426720" cy="136077"/>
    <xdr:sp>
      <xdr:nvSpPr>
        <xdr:cNvPr id="125" name="TextBox 15"/>
        <xdr:cNvSpPr txBox="1"/>
      </xdr:nvSpPr>
      <xdr:spPr>
        <a:xfrm>
          <a:off x="10879455" y="2013902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81</xdr:row>
      <xdr:rowOff>164465</xdr:rowOff>
    </xdr:from>
    <xdr:ext cx="290195" cy="347270"/>
    <xdr:sp>
      <xdr:nvSpPr>
        <xdr:cNvPr id="126" name="TextBox 16"/>
        <xdr:cNvSpPr txBox="1"/>
      </xdr:nvSpPr>
      <xdr:spPr>
        <a:xfrm>
          <a:off x="10574655" y="2009457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101</xdr:row>
      <xdr:rowOff>30480</xdr:rowOff>
    </xdr:from>
    <xdr:to>
      <xdr:col>8</xdr:col>
      <xdr:colOff>0</xdr:colOff>
      <xdr:row>101</xdr:row>
      <xdr:rowOff>251460</xdr:rowOff>
    </xdr:to>
    <xdr:cxnSp>
      <xdr:nvCxnSpPr>
        <xdr:cNvPr id="137" name="直接连接符 2"/>
        <xdr:cNvCxnSpPr>
          <a:cxnSpLocks noChangeShapeType="1"/>
        </xdr:cNvCxnSpPr>
      </xdr:nvCxnSpPr>
      <xdr:spPr>
        <a:xfrm>
          <a:off x="5464810" y="2461450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101</xdr:row>
      <xdr:rowOff>30480</xdr:rowOff>
    </xdr:from>
    <xdr:to>
      <xdr:col>7</xdr:col>
      <xdr:colOff>556260</xdr:colOff>
      <xdr:row>103</xdr:row>
      <xdr:rowOff>0</xdr:rowOff>
    </xdr:to>
    <xdr:cxnSp>
      <xdr:nvCxnSpPr>
        <xdr:cNvPr id="138" name="直接连接符 4"/>
        <xdr:cNvCxnSpPr>
          <a:cxnSpLocks noChangeShapeType="1"/>
        </xdr:cNvCxnSpPr>
      </xdr:nvCxnSpPr>
      <xdr:spPr>
        <a:xfrm>
          <a:off x="5449570" y="2461450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100</xdr:row>
      <xdr:rowOff>381635</xdr:rowOff>
    </xdr:from>
    <xdr:ext cx="445135" cy="39706"/>
    <xdr:sp>
      <xdr:nvSpPr>
        <xdr:cNvPr id="139" name="TextBox 13"/>
        <xdr:cNvSpPr txBox="1"/>
      </xdr:nvSpPr>
      <xdr:spPr>
        <a:xfrm>
          <a:off x="5850255" y="2458402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101</xdr:row>
      <xdr:rowOff>208915</xdr:rowOff>
    </xdr:from>
    <xdr:ext cx="426720" cy="136077"/>
    <xdr:sp>
      <xdr:nvSpPr>
        <xdr:cNvPr id="140" name="TextBox 15"/>
        <xdr:cNvSpPr txBox="1"/>
      </xdr:nvSpPr>
      <xdr:spPr>
        <a:xfrm>
          <a:off x="5749290" y="2479294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101</xdr:row>
      <xdr:rowOff>164465</xdr:rowOff>
    </xdr:from>
    <xdr:ext cx="290195" cy="347270"/>
    <xdr:sp>
      <xdr:nvSpPr>
        <xdr:cNvPr id="141" name="TextBox 16"/>
        <xdr:cNvSpPr txBox="1"/>
      </xdr:nvSpPr>
      <xdr:spPr>
        <a:xfrm>
          <a:off x="5444490" y="2474849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101</xdr:row>
      <xdr:rowOff>30480</xdr:rowOff>
    </xdr:from>
    <xdr:to>
      <xdr:col>15</xdr:col>
      <xdr:colOff>0</xdr:colOff>
      <xdr:row>101</xdr:row>
      <xdr:rowOff>251460</xdr:rowOff>
    </xdr:to>
    <xdr:cxnSp>
      <xdr:nvCxnSpPr>
        <xdr:cNvPr id="142" name="直接连接符 2"/>
        <xdr:cNvCxnSpPr>
          <a:cxnSpLocks noChangeShapeType="1"/>
        </xdr:cNvCxnSpPr>
      </xdr:nvCxnSpPr>
      <xdr:spPr>
        <a:xfrm>
          <a:off x="10594975" y="2461450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101</xdr:row>
      <xdr:rowOff>30480</xdr:rowOff>
    </xdr:from>
    <xdr:to>
      <xdr:col>14</xdr:col>
      <xdr:colOff>556260</xdr:colOff>
      <xdr:row>103</xdr:row>
      <xdr:rowOff>0</xdr:rowOff>
    </xdr:to>
    <xdr:cxnSp>
      <xdr:nvCxnSpPr>
        <xdr:cNvPr id="143" name="直接连接符 4"/>
        <xdr:cNvCxnSpPr>
          <a:cxnSpLocks noChangeShapeType="1"/>
        </xdr:cNvCxnSpPr>
      </xdr:nvCxnSpPr>
      <xdr:spPr>
        <a:xfrm>
          <a:off x="10579735" y="2461450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100</xdr:row>
      <xdr:rowOff>381635</xdr:rowOff>
    </xdr:from>
    <xdr:ext cx="445135" cy="39706"/>
    <xdr:sp>
      <xdr:nvSpPr>
        <xdr:cNvPr id="144" name="TextBox 13"/>
        <xdr:cNvSpPr txBox="1"/>
      </xdr:nvSpPr>
      <xdr:spPr>
        <a:xfrm>
          <a:off x="10980420" y="2458402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101</xdr:row>
      <xdr:rowOff>208915</xdr:rowOff>
    </xdr:from>
    <xdr:ext cx="426720" cy="136077"/>
    <xdr:sp>
      <xdr:nvSpPr>
        <xdr:cNvPr id="145" name="TextBox 15"/>
        <xdr:cNvSpPr txBox="1"/>
      </xdr:nvSpPr>
      <xdr:spPr>
        <a:xfrm>
          <a:off x="10879455" y="2479294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101</xdr:row>
      <xdr:rowOff>164465</xdr:rowOff>
    </xdr:from>
    <xdr:ext cx="290195" cy="347270"/>
    <xdr:sp>
      <xdr:nvSpPr>
        <xdr:cNvPr id="146" name="TextBox 16"/>
        <xdr:cNvSpPr txBox="1"/>
      </xdr:nvSpPr>
      <xdr:spPr>
        <a:xfrm>
          <a:off x="10574655" y="2474849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121</xdr:row>
      <xdr:rowOff>30480</xdr:rowOff>
    </xdr:from>
    <xdr:to>
      <xdr:col>8</xdr:col>
      <xdr:colOff>0</xdr:colOff>
      <xdr:row>121</xdr:row>
      <xdr:rowOff>251460</xdr:rowOff>
    </xdr:to>
    <xdr:cxnSp>
      <xdr:nvCxnSpPr>
        <xdr:cNvPr id="157" name="直接连接符 2"/>
        <xdr:cNvCxnSpPr>
          <a:cxnSpLocks noChangeShapeType="1"/>
        </xdr:cNvCxnSpPr>
      </xdr:nvCxnSpPr>
      <xdr:spPr>
        <a:xfrm>
          <a:off x="5464810" y="2943606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121</xdr:row>
      <xdr:rowOff>30480</xdr:rowOff>
    </xdr:from>
    <xdr:to>
      <xdr:col>7</xdr:col>
      <xdr:colOff>556260</xdr:colOff>
      <xdr:row>123</xdr:row>
      <xdr:rowOff>0</xdr:rowOff>
    </xdr:to>
    <xdr:cxnSp>
      <xdr:nvCxnSpPr>
        <xdr:cNvPr id="158" name="直接连接符 4"/>
        <xdr:cNvCxnSpPr>
          <a:cxnSpLocks noChangeShapeType="1"/>
        </xdr:cNvCxnSpPr>
      </xdr:nvCxnSpPr>
      <xdr:spPr>
        <a:xfrm>
          <a:off x="5449570" y="2943606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120</xdr:row>
      <xdr:rowOff>381635</xdr:rowOff>
    </xdr:from>
    <xdr:ext cx="445135" cy="146386"/>
    <xdr:sp>
      <xdr:nvSpPr>
        <xdr:cNvPr id="159" name="TextBox 13"/>
        <xdr:cNvSpPr txBox="1"/>
      </xdr:nvSpPr>
      <xdr:spPr>
        <a:xfrm>
          <a:off x="5850255" y="29405580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121</xdr:row>
      <xdr:rowOff>208915</xdr:rowOff>
    </xdr:from>
    <xdr:ext cx="426720" cy="136077"/>
    <xdr:sp>
      <xdr:nvSpPr>
        <xdr:cNvPr id="160" name="TextBox 15"/>
        <xdr:cNvSpPr txBox="1"/>
      </xdr:nvSpPr>
      <xdr:spPr>
        <a:xfrm>
          <a:off x="5749290" y="2961449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121</xdr:row>
      <xdr:rowOff>164465</xdr:rowOff>
    </xdr:from>
    <xdr:ext cx="290195" cy="347270"/>
    <xdr:sp>
      <xdr:nvSpPr>
        <xdr:cNvPr id="161" name="TextBox 16"/>
        <xdr:cNvSpPr txBox="1"/>
      </xdr:nvSpPr>
      <xdr:spPr>
        <a:xfrm>
          <a:off x="5444490" y="2957004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121</xdr:row>
      <xdr:rowOff>30480</xdr:rowOff>
    </xdr:from>
    <xdr:to>
      <xdr:col>15</xdr:col>
      <xdr:colOff>0</xdr:colOff>
      <xdr:row>121</xdr:row>
      <xdr:rowOff>251460</xdr:rowOff>
    </xdr:to>
    <xdr:cxnSp>
      <xdr:nvCxnSpPr>
        <xdr:cNvPr id="162" name="直接连接符 2"/>
        <xdr:cNvCxnSpPr>
          <a:cxnSpLocks noChangeShapeType="1"/>
        </xdr:cNvCxnSpPr>
      </xdr:nvCxnSpPr>
      <xdr:spPr>
        <a:xfrm>
          <a:off x="10594975" y="2943606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121</xdr:row>
      <xdr:rowOff>30480</xdr:rowOff>
    </xdr:from>
    <xdr:to>
      <xdr:col>14</xdr:col>
      <xdr:colOff>556260</xdr:colOff>
      <xdr:row>123</xdr:row>
      <xdr:rowOff>0</xdr:rowOff>
    </xdr:to>
    <xdr:cxnSp>
      <xdr:nvCxnSpPr>
        <xdr:cNvPr id="163" name="直接连接符 4"/>
        <xdr:cNvCxnSpPr>
          <a:cxnSpLocks noChangeShapeType="1"/>
        </xdr:cNvCxnSpPr>
      </xdr:nvCxnSpPr>
      <xdr:spPr>
        <a:xfrm>
          <a:off x="10579735" y="2943606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120</xdr:row>
      <xdr:rowOff>381635</xdr:rowOff>
    </xdr:from>
    <xdr:ext cx="445135" cy="146386"/>
    <xdr:sp>
      <xdr:nvSpPr>
        <xdr:cNvPr id="164" name="TextBox 13"/>
        <xdr:cNvSpPr txBox="1"/>
      </xdr:nvSpPr>
      <xdr:spPr>
        <a:xfrm>
          <a:off x="10980420" y="29405580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121</xdr:row>
      <xdr:rowOff>208915</xdr:rowOff>
    </xdr:from>
    <xdr:ext cx="426720" cy="136077"/>
    <xdr:sp>
      <xdr:nvSpPr>
        <xdr:cNvPr id="165" name="TextBox 15"/>
        <xdr:cNvSpPr txBox="1"/>
      </xdr:nvSpPr>
      <xdr:spPr>
        <a:xfrm>
          <a:off x="10879455" y="2961449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121</xdr:row>
      <xdr:rowOff>164465</xdr:rowOff>
    </xdr:from>
    <xdr:ext cx="290195" cy="347270"/>
    <xdr:sp>
      <xdr:nvSpPr>
        <xdr:cNvPr id="166" name="TextBox 16"/>
        <xdr:cNvSpPr txBox="1"/>
      </xdr:nvSpPr>
      <xdr:spPr>
        <a:xfrm>
          <a:off x="10574655" y="2957004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141</xdr:row>
      <xdr:rowOff>30480</xdr:rowOff>
    </xdr:from>
    <xdr:to>
      <xdr:col>8</xdr:col>
      <xdr:colOff>0</xdr:colOff>
      <xdr:row>141</xdr:row>
      <xdr:rowOff>251460</xdr:rowOff>
    </xdr:to>
    <xdr:cxnSp>
      <xdr:nvCxnSpPr>
        <xdr:cNvPr id="177" name="直接连接符 2"/>
        <xdr:cNvCxnSpPr>
          <a:cxnSpLocks noChangeShapeType="1"/>
        </xdr:cNvCxnSpPr>
      </xdr:nvCxnSpPr>
      <xdr:spPr>
        <a:xfrm>
          <a:off x="5464810" y="34156015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141</xdr:row>
      <xdr:rowOff>30480</xdr:rowOff>
    </xdr:from>
    <xdr:to>
      <xdr:col>7</xdr:col>
      <xdr:colOff>556260</xdr:colOff>
      <xdr:row>143</xdr:row>
      <xdr:rowOff>0</xdr:rowOff>
    </xdr:to>
    <xdr:cxnSp>
      <xdr:nvCxnSpPr>
        <xdr:cNvPr id="178" name="直接连接符 4"/>
        <xdr:cNvCxnSpPr>
          <a:cxnSpLocks noChangeShapeType="1"/>
        </xdr:cNvCxnSpPr>
      </xdr:nvCxnSpPr>
      <xdr:spPr>
        <a:xfrm>
          <a:off x="5449570" y="34156015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140</xdr:row>
      <xdr:rowOff>381635</xdr:rowOff>
    </xdr:from>
    <xdr:ext cx="445135" cy="154641"/>
    <xdr:sp>
      <xdr:nvSpPr>
        <xdr:cNvPr id="179" name="TextBox 13"/>
        <xdr:cNvSpPr txBox="1"/>
      </xdr:nvSpPr>
      <xdr:spPr>
        <a:xfrm>
          <a:off x="5850255" y="3412553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141</xdr:row>
      <xdr:rowOff>208915</xdr:rowOff>
    </xdr:from>
    <xdr:ext cx="426720" cy="108137"/>
    <xdr:sp>
      <xdr:nvSpPr>
        <xdr:cNvPr id="180" name="TextBox 15"/>
        <xdr:cNvSpPr txBox="1"/>
      </xdr:nvSpPr>
      <xdr:spPr>
        <a:xfrm>
          <a:off x="5749290" y="34306510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141</xdr:row>
      <xdr:rowOff>164465</xdr:rowOff>
    </xdr:from>
    <xdr:ext cx="290195" cy="347270"/>
    <xdr:sp>
      <xdr:nvSpPr>
        <xdr:cNvPr id="181" name="TextBox 16"/>
        <xdr:cNvSpPr txBox="1"/>
      </xdr:nvSpPr>
      <xdr:spPr>
        <a:xfrm>
          <a:off x="5444490" y="3429000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141</xdr:row>
      <xdr:rowOff>30480</xdr:rowOff>
    </xdr:from>
    <xdr:to>
      <xdr:col>15</xdr:col>
      <xdr:colOff>0</xdr:colOff>
      <xdr:row>141</xdr:row>
      <xdr:rowOff>251460</xdr:rowOff>
    </xdr:to>
    <xdr:cxnSp>
      <xdr:nvCxnSpPr>
        <xdr:cNvPr id="182" name="直接连接符 2"/>
        <xdr:cNvCxnSpPr>
          <a:cxnSpLocks noChangeShapeType="1"/>
        </xdr:cNvCxnSpPr>
      </xdr:nvCxnSpPr>
      <xdr:spPr>
        <a:xfrm>
          <a:off x="10594975" y="34156015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141</xdr:row>
      <xdr:rowOff>30480</xdr:rowOff>
    </xdr:from>
    <xdr:to>
      <xdr:col>14</xdr:col>
      <xdr:colOff>556260</xdr:colOff>
      <xdr:row>143</xdr:row>
      <xdr:rowOff>0</xdr:rowOff>
    </xdr:to>
    <xdr:cxnSp>
      <xdr:nvCxnSpPr>
        <xdr:cNvPr id="183" name="直接连接符 4"/>
        <xdr:cNvCxnSpPr>
          <a:cxnSpLocks noChangeShapeType="1"/>
        </xdr:cNvCxnSpPr>
      </xdr:nvCxnSpPr>
      <xdr:spPr>
        <a:xfrm>
          <a:off x="10579735" y="34156015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140</xdr:row>
      <xdr:rowOff>381635</xdr:rowOff>
    </xdr:from>
    <xdr:ext cx="445135" cy="154641"/>
    <xdr:sp>
      <xdr:nvSpPr>
        <xdr:cNvPr id="184" name="TextBox 13"/>
        <xdr:cNvSpPr txBox="1"/>
      </xdr:nvSpPr>
      <xdr:spPr>
        <a:xfrm>
          <a:off x="10980420" y="3412553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141</xdr:row>
      <xdr:rowOff>208915</xdr:rowOff>
    </xdr:from>
    <xdr:ext cx="426720" cy="108137"/>
    <xdr:sp>
      <xdr:nvSpPr>
        <xdr:cNvPr id="185" name="TextBox 15"/>
        <xdr:cNvSpPr txBox="1"/>
      </xdr:nvSpPr>
      <xdr:spPr>
        <a:xfrm>
          <a:off x="10879455" y="34306510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141</xdr:row>
      <xdr:rowOff>164465</xdr:rowOff>
    </xdr:from>
    <xdr:ext cx="290195" cy="347270"/>
    <xdr:sp>
      <xdr:nvSpPr>
        <xdr:cNvPr id="186" name="TextBox 16"/>
        <xdr:cNvSpPr txBox="1"/>
      </xdr:nvSpPr>
      <xdr:spPr>
        <a:xfrm>
          <a:off x="10574655" y="3429000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161</xdr:row>
      <xdr:rowOff>30480</xdr:rowOff>
    </xdr:from>
    <xdr:to>
      <xdr:col>1</xdr:col>
      <xdr:colOff>0</xdr:colOff>
      <xdr:row>162</xdr:row>
      <xdr:rowOff>0</xdr:rowOff>
    </xdr:to>
    <xdr:cxnSp>
      <xdr:nvCxnSpPr>
        <xdr:cNvPr id="212" name="直接连接符 2"/>
        <xdr:cNvCxnSpPr>
          <a:cxnSpLocks noChangeShapeType="1"/>
        </xdr:cNvCxnSpPr>
      </xdr:nvCxnSpPr>
      <xdr:spPr>
        <a:xfrm>
          <a:off x="45720" y="3901757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161</xdr:row>
      <xdr:rowOff>30480</xdr:rowOff>
    </xdr:from>
    <xdr:to>
      <xdr:col>0</xdr:col>
      <xdr:colOff>556260</xdr:colOff>
      <xdr:row>163</xdr:row>
      <xdr:rowOff>0</xdr:rowOff>
    </xdr:to>
    <xdr:cxnSp>
      <xdr:nvCxnSpPr>
        <xdr:cNvPr id="213" name="直接连接符 4"/>
        <xdr:cNvCxnSpPr>
          <a:cxnSpLocks noChangeShapeType="1"/>
        </xdr:cNvCxnSpPr>
      </xdr:nvCxnSpPr>
      <xdr:spPr>
        <a:xfrm>
          <a:off x="30480" y="3901757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431165</xdr:colOff>
      <xdr:row>161</xdr:row>
      <xdr:rowOff>0</xdr:rowOff>
    </xdr:from>
    <xdr:ext cx="445135" cy="612140"/>
    <xdr:sp>
      <xdr:nvSpPr>
        <xdr:cNvPr id="214" name="TextBox 13"/>
        <xdr:cNvSpPr txBox="1"/>
      </xdr:nvSpPr>
      <xdr:spPr>
        <a:xfrm>
          <a:off x="431165" y="38987095"/>
          <a:ext cx="445135" cy="6121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162</xdr:row>
      <xdr:rowOff>0</xdr:rowOff>
    </xdr:from>
    <xdr:ext cx="419100" cy="145727"/>
    <xdr:sp>
      <xdr:nvSpPr>
        <xdr:cNvPr id="215" name="TextBox 15"/>
        <xdr:cNvSpPr txBox="1"/>
      </xdr:nvSpPr>
      <xdr:spPr>
        <a:xfrm>
          <a:off x="330200" y="39185215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161</xdr:row>
      <xdr:rowOff>165735</xdr:rowOff>
    </xdr:from>
    <xdr:ext cx="290195" cy="352388"/>
    <xdr:sp>
      <xdr:nvSpPr>
        <xdr:cNvPr id="216" name="TextBox 16"/>
        <xdr:cNvSpPr txBox="1"/>
      </xdr:nvSpPr>
      <xdr:spPr>
        <a:xfrm>
          <a:off x="25400" y="39152830"/>
          <a:ext cx="290195" cy="3517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161</xdr:row>
      <xdr:rowOff>30480</xdr:rowOff>
    </xdr:from>
    <xdr:to>
      <xdr:col>8</xdr:col>
      <xdr:colOff>0</xdr:colOff>
      <xdr:row>161</xdr:row>
      <xdr:rowOff>251460</xdr:rowOff>
    </xdr:to>
    <xdr:cxnSp>
      <xdr:nvCxnSpPr>
        <xdr:cNvPr id="217" name="直接连接符 2"/>
        <xdr:cNvCxnSpPr>
          <a:cxnSpLocks noChangeShapeType="1"/>
        </xdr:cNvCxnSpPr>
      </xdr:nvCxnSpPr>
      <xdr:spPr>
        <a:xfrm>
          <a:off x="5464810" y="3901757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161</xdr:row>
      <xdr:rowOff>30480</xdr:rowOff>
    </xdr:from>
    <xdr:to>
      <xdr:col>7</xdr:col>
      <xdr:colOff>556260</xdr:colOff>
      <xdr:row>163</xdr:row>
      <xdr:rowOff>0</xdr:rowOff>
    </xdr:to>
    <xdr:cxnSp>
      <xdr:nvCxnSpPr>
        <xdr:cNvPr id="218" name="直接连接符 4"/>
        <xdr:cNvCxnSpPr>
          <a:cxnSpLocks noChangeShapeType="1"/>
        </xdr:cNvCxnSpPr>
      </xdr:nvCxnSpPr>
      <xdr:spPr>
        <a:xfrm>
          <a:off x="5449570" y="3901757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160</xdr:row>
      <xdr:rowOff>381635</xdr:rowOff>
    </xdr:from>
    <xdr:ext cx="445135" cy="154641"/>
    <xdr:sp>
      <xdr:nvSpPr>
        <xdr:cNvPr id="219" name="TextBox 13"/>
        <xdr:cNvSpPr txBox="1"/>
      </xdr:nvSpPr>
      <xdr:spPr>
        <a:xfrm>
          <a:off x="5850255" y="3898709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161</xdr:row>
      <xdr:rowOff>208915</xdr:rowOff>
    </xdr:from>
    <xdr:ext cx="426720" cy="125282"/>
    <xdr:sp>
      <xdr:nvSpPr>
        <xdr:cNvPr id="220" name="TextBox 15"/>
        <xdr:cNvSpPr txBox="1"/>
      </xdr:nvSpPr>
      <xdr:spPr>
        <a:xfrm>
          <a:off x="5749290" y="3918521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161</xdr:row>
      <xdr:rowOff>164465</xdr:rowOff>
    </xdr:from>
    <xdr:ext cx="290195" cy="314885"/>
    <xdr:sp>
      <xdr:nvSpPr>
        <xdr:cNvPr id="221" name="TextBox 16"/>
        <xdr:cNvSpPr txBox="1"/>
      </xdr:nvSpPr>
      <xdr:spPr>
        <a:xfrm>
          <a:off x="5444490" y="3915156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161</xdr:row>
      <xdr:rowOff>30480</xdr:rowOff>
    </xdr:from>
    <xdr:to>
      <xdr:col>15</xdr:col>
      <xdr:colOff>0</xdr:colOff>
      <xdr:row>161</xdr:row>
      <xdr:rowOff>251460</xdr:rowOff>
    </xdr:to>
    <xdr:cxnSp>
      <xdr:nvCxnSpPr>
        <xdr:cNvPr id="222" name="直接连接符 2"/>
        <xdr:cNvCxnSpPr>
          <a:cxnSpLocks noChangeShapeType="1"/>
        </xdr:cNvCxnSpPr>
      </xdr:nvCxnSpPr>
      <xdr:spPr>
        <a:xfrm>
          <a:off x="10594975" y="3901757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161</xdr:row>
      <xdr:rowOff>30480</xdr:rowOff>
    </xdr:from>
    <xdr:to>
      <xdr:col>14</xdr:col>
      <xdr:colOff>556260</xdr:colOff>
      <xdr:row>163</xdr:row>
      <xdr:rowOff>0</xdr:rowOff>
    </xdr:to>
    <xdr:cxnSp>
      <xdr:nvCxnSpPr>
        <xdr:cNvPr id="223" name="直接连接符 4"/>
        <xdr:cNvCxnSpPr>
          <a:cxnSpLocks noChangeShapeType="1"/>
        </xdr:cNvCxnSpPr>
      </xdr:nvCxnSpPr>
      <xdr:spPr>
        <a:xfrm>
          <a:off x="10579735" y="3901757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160</xdr:row>
      <xdr:rowOff>381635</xdr:rowOff>
    </xdr:from>
    <xdr:ext cx="445135" cy="154641"/>
    <xdr:sp>
      <xdr:nvSpPr>
        <xdr:cNvPr id="224" name="TextBox 13"/>
        <xdr:cNvSpPr txBox="1"/>
      </xdr:nvSpPr>
      <xdr:spPr>
        <a:xfrm>
          <a:off x="10980420" y="3898709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161</xdr:row>
      <xdr:rowOff>208915</xdr:rowOff>
    </xdr:from>
    <xdr:ext cx="426720" cy="125282"/>
    <xdr:sp>
      <xdr:nvSpPr>
        <xdr:cNvPr id="225" name="TextBox 15"/>
        <xdr:cNvSpPr txBox="1"/>
      </xdr:nvSpPr>
      <xdr:spPr>
        <a:xfrm>
          <a:off x="10879455" y="3918521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161</xdr:row>
      <xdr:rowOff>164465</xdr:rowOff>
    </xdr:from>
    <xdr:ext cx="290195" cy="314885"/>
    <xdr:sp>
      <xdr:nvSpPr>
        <xdr:cNvPr id="226" name="TextBox 16"/>
        <xdr:cNvSpPr txBox="1"/>
      </xdr:nvSpPr>
      <xdr:spPr>
        <a:xfrm>
          <a:off x="10574655" y="3915156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0</xdr:col>
      <xdr:colOff>45720</xdr:colOff>
      <xdr:row>181</xdr:row>
      <xdr:rowOff>30480</xdr:rowOff>
    </xdr:from>
    <xdr:to>
      <xdr:col>1</xdr:col>
      <xdr:colOff>0</xdr:colOff>
      <xdr:row>182</xdr:row>
      <xdr:rowOff>0</xdr:rowOff>
    </xdr:to>
    <xdr:cxnSp>
      <xdr:nvCxnSpPr>
        <xdr:cNvPr id="227" name="直接连接符 2"/>
        <xdr:cNvCxnSpPr>
          <a:cxnSpLocks noChangeShapeType="1"/>
        </xdr:cNvCxnSpPr>
      </xdr:nvCxnSpPr>
      <xdr:spPr>
        <a:xfrm>
          <a:off x="45720" y="4434332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30480</xdr:colOff>
      <xdr:row>181</xdr:row>
      <xdr:rowOff>30480</xdr:rowOff>
    </xdr:from>
    <xdr:to>
      <xdr:col>0</xdr:col>
      <xdr:colOff>556260</xdr:colOff>
      <xdr:row>183</xdr:row>
      <xdr:rowOff>0</xdr:rowOff>
    </xdr:to>
    <xdr:cxnSp>
      <xdr:nvCxnSpPr>
        <xdr:cNvPr id="228" name="直接连接符 4"/>
        <xdr:cNvCxnSpPr>
          <a:cxnSpLocks noChangeShapeType="1"/>
        </xdr:cNvCxnSpPr>
      </xdr:nvCxnSpPr>
      <xdr:spPr>
        <a:xfrm>
          <a:off x="30480" y="4434332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431165</xdr:colOff>
      <xdr:row>181</xdr:row>
      <xdr:rowOff>0</xdr:rowOff>
    </xdr:from>
    <xdr:ext cx="445135" cy="612140"/>
    <xdr:sp>
      <xdr:nvSpPr>
        <xdr:cNvPr id="229" name="TextBox 13"/>
        <xdr:cNvSpPr txBox="1"/>
      </xdr:nvSpPr>
      <xdr:spPr>
        <a:xfrm>
          <a:off x="431165" y="44312840"/>
          <a:ext cx="445135" cy="61214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330200</xdr:colOff>
      <xdr:row>182</xdr:row>
      <xdr:rowOff>0</xdr:rowOff>
    </xdr:from>
    <xdr:ext cx="419100" cy="145727"/>
    <xdr:sp>
      <xdr:nvSpPr>
        <xdr:cNvPr id="230" name="TextBox 15"/>
        <xdr:cNvSpPr txBox="1"/>
      </xdr:nvSpPr>
      <xdr:spPr>
        <a:xfrm>
          <a:off x="330200" y="44510960"/>
          <a:ext cx="419100" cy="14541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25400</xdr:colOff>
      <xdr:row>181</xdr:row>
      <xdr:rowOff>165735</xdr:rowOff>
    </xdr:from>
    <xdr:ext cx="290195" cy="352388"/>
    <xdr:sp>
      <xdr:nvSpPr>
        <xdr:cNvPr id="231" name="TextBox 16"/>
        <xdr:cNvSpPr txBox="1"/>
      </xdr:nvSpPr>
      <xdr:spPr>
        <a:xfrm>
          <a:off x="25400" y="44478575"/>
          <a:ext cx="290195" cy="3517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7</xdr:col>
      <xdr:colOff>45720</xdr:colOff>
      <xdr:row>181</xdr:row>
      <xdr:rowOff>30480</xdr:rowOff>
    </xdr:from>
    <xdr:to>
      <xdr:col>8</xdr:col>
      <xdr:colOff>0</xdr:colOff>
      <xdr:row>181</xdr:row>
      <xdr:rowOff>251460</xdr:rowOff>
    </xdr:to>
    <xdr:cxnSp>
      <xdr:nvCxnSpPr>
        <xdr:cNvPr id="232" name="直接连接符 2"/>
        <xdr:cNvCxnSpPr>
          <a:cxnSpLocks noChangeShapeType="1"/>
        </xdr:cNvCxnSpPr>
      </xdr:nvCxnSpPr>
      <xdr:spPr>
        <a:xfrm>
          <a:off x="5464810" y="4434332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30480</xdr:colOff>
      <xdr:row>181</xdr:row>
      <xdr:rowOff>30480</xdr:rowOff>
    </xdr:from>
    <xdr:to>
      <xdr:col>7</xdr:col>
      <xdr:colOff>556260</xdr:colOff>
      <xdr:row>183</xdr:row>
      <xdr:rowOff>0</xdr:rowOff>
    </xdr:to>
    <xdr:cxnSp>
      <xdr:nvCxnSpPr>
        <xdr:cNvPr id="233" name="直接连接符 4"/>
        <xdr:cNvCxnSpPr>
          <a:cxnSpLocks noChangeShapeType="1"/>
        </xdr:cNvCxnSpPr>
      </xdr:nvCxnSpPr>
      <xdr:spPr>
        <a:xfrm>
          <a:off x="5449570" y="4434332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7</xdr:col>
      <xdr:colOff>431165</xdr:colOff>
      <xdr:row>180</xdr:row>
      <xdr:rowOff>381635</xdr:rowOff>
    </xdr:from>
    <xdr:ext cx="445135" cy="154641"/>
    <xdr:sp>
      <xdr:nvSpPr>
        <xdr:cNvPr id="234" name="TextBox 13"/>
        <xdr:cNvSpPr txBox="1"/>
      </xdr:nvSpPr>
      <xdr:spPr>
        <a:xfrm>
          <a:off x="5850255" y="4431284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330200</xdr:colOff>
      <xdr:row>181</xdr:row>
      <xdr:rowOff>208915</xdr:rowOff>
    </xdr:from>
    <xdr:ext cx="426720" cy="125282"/>
    <xdr:sp>
      <xdr:nvSpPr>
        <xdr:cNvPr id="235" name="TextBox 15"/>
        <xdr:cNvSpPr txBox="1"/>
      </xdr:nvSpPr>
      <xdr:spPr>
        <a:xfrm>
          <a:off x="5749290" y="4451096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7</xdr:col>
      <xdr:colOff>25400</xdr:colOff>
      <xdr:row>181</xdr:row>
      <xdr:rowOff>164465</xdr:rowOff>
    </xdr:from>
    <xdr:ext cx="290195" cy="314885"/>
    <xdr:sp>
      <xdr:nvSpPr>
        <xdr:cNvPr id="236" name="TextBox 16"/>
        <xdr:cNvSpPr txBox="1"/>
      </xdr:nvSpPr>
      <xdr:spPr>
        <a:xfrm>
          <a:off x="5444490" y="4447730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14</xdr:col>
      <xdr:colOff>45720</xdr:colOff>
      <xdr:row>181</xdr:row>
      <xdr:rowOff>30480</xdr:rowOff>
    </xdr:from>
    <xdr:to>
      <xdr:col>15</xdr:col>
      <xdr:colOff>0</xdr:colOff>
      <xdr:row>181</xdr:row>
      <xdr:rowOff>251460</xdr:rowOff>
    </xdr:to>
    <xdr:cxnSp>
      <xdr:nvCxnSpPr>
        <xdr:cNvPr id="237" name="直接连接符 2"/>
        <xdr:cNvCxnSpPr>
          <a:cxnSpLocks noChangeShapeType="1"/>
        </xdr:cNvCxnSpPr>
      </xdr:nvCxnSpPr>
      <xdr:spPr>
        <a:xfrm>
          <a:off x="10594975" y="4434332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30480</xdr:colOff>
      <xdr:row>181</xdr:row>
      <xdr:rowOff>30480</xdr:rowOff>
    </xdr:from>
    <xdr:to>
      <xdr:col>14</xdr:col>
      <xdr:colOff>556260</xdr:colOff>
      <xdr:row>183</xdr:row>
      <xdr:rowOff>0</xdr:rowOff>
    </xdr:to>
    <xdr:cxnSp>
      <xdr:nvCxnSpPr>
        <xdr:cNvPr id="238" name="直接连接符 4"/>
        <xdr:cNvCxnSpPr>
          <a:cxnSpLocks noChangeShapeType="1"/>
        </xdr:cNvCxnSpPr>
      </xdr:nvCxnSpPr>
      <xdr:spPr>
        <a:xfrm>
          <a:off x="10579735" y="4434332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14</xdr:col>
      <xdr:colOff>431165</xdr:colOff>
      <xdr:row>180</xdr:row>
      <xdr:rowOff>381635</xdr:rowOff>
    </xdr:from>
    <xdr:ext cx="445135" cy="154641"/>
    <xdr:sp>
      <xdr:nvSpPr>
        <xdr:cNvPr id="239" name="TextBox 13"/>
        <xdr:cNvSpPr txBox="1"/>
      </xdr:nvSpPr>
      <xdr:spPr>
        <a:xfrm>
          <a:off x="10980420" y="4431284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330200</xdr:colOff>
      <xdr:row>181</xdr:row>
      <xdr:rowOff>208915</xdr:rowOff>
    </xdr:from>
    <xdr:ext cx="426720" cy="125282"/>
    <xdr:sp>
      <xdr:nvSpPr>
        <xdr:cNvPr id="240" name="TextBox 15"/>
        <xdr:cNvSpPr txBox="1"/>
      </xdr:nvSpPr>
      <xdr:spPr>
        <a:xfrm>
          <a:off x="10879455" y="4451096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14</xdr:col>
      <xdr:colOff>25400</xdr:colOff>
      <xdr:row>181</xdr:row>
      <xdr:rowOff>164465</xdr:rowOff>
    </xdr:from>
    <xdr:ext cx="290195" cy="314885"/>
    <xdr:sp>
      <xdr:nvSpPr>
        <xdr:cNvPr id="241" name="TextBox 16"/>
        <xdr:cNvSpPr txBox="1"/>
      </xdr:nvSpPr>
      <xdr:spPr>
        <a:xfrm>
          <a:off x="10574655" y="4447730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0</xdr:col>
      <xdr:colOff>431165</xdr:colOff>
      <xdr:row>20</xdr:row>
      <xdr:rowOff>381635</xdr:rowOff>
    </xdr:from>
    <xdr:ext cx="445135" cy="115906"/>
    <xdr:sp>
      <xdr:nvSpPr>
        <xdr:cNvPr id="29" name="TextBox 13"/>
        <xdr:cNvSpPr txBox="1"/>
      </xdr:nvSpPr>
      <xdr:spPr>
        <a:xfrm>
          <a:off x="431165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/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</xdr:row>
      <xdr:rowOff>30480</xdr:rowOff>
    </xdr:from>
    <xdr:to>
      <xdr:col>22</xdr:col>
      <xdr:colOff>0</xdr:colOff>
      <xdr:row>1</xdr:row>
      <xdr:rowOff>251460</xdr:rowOff>
    </xdr:to>
    <xdr:cxnSp>
      <xdr:nvCxnSpPr>
        <xdr:cNvPr id="26" name="直接连接符 2"/>
        <xdr:cNvCxnSpPr>
          <a:cxnSpLocks noChangeShapeType="1"/>
        </xdr:cNvCxnSpPr>
      </xdr:nvCxnSpPr>
      <xdr:spPr>
        <a:xfrm>
          <a:off x="16172815" y="3606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</xdr:row>
      <xdr:rowOff>30480</xdr:rowOff>
    </xdr:from>
    <xdr:to>
      <xdr:col>21</xdr:col>
      <xdr:colOff>556260</xdr:colOff>
      <xdr:row>3</xdr:row>
      <xdr:rowOff>0</xdr:rowOff>
    </xdr:to>
    <xdr:cxnSp>
      <xdr:nvCxnSpPr>
        <xdr:cNvPr id="27" name="直接连接符 4"/>
        <xdr:cNvCxnSpPr>
          <a:cxnSpLocks noChangeShapeType="1"/>
        </xdr:cNvCxnSpPr>
      </xdr:nvCxnSpPr>
      <xdr:spPr>
        <a:xfrm>
          <a:off x="16157575" y="360680"/>
          <a:ext cx="525780" cy="30099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0</xdr:row>
      <xdr:rowOff>381635</xdr:rowOff>
    </xdr:from>
    <xdr:ext cx="445135" cy="154641"/>
    <xdr:sp>
      <xdr:nvSpPr>
        <xdr:cNvPr id="28" name="TextBox 13"/>
        <xdr:cNvSpPr txBox="1"/>
      </xdr:nvSpPr>
      <xdr:spPr>
        <a:xfrm>
          <a:off x="16558260" y="33020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</xdr:row>
      <xdr:rowOff>208915</xdr:rowOff>
    </xdr:from>
    <xdr:ext cx="426720" cy="136077"/>
    <xdr:sp>
      <xdr:nvSpPr>
        <xdr:cNvPr id="30" name="TextBox 15"/>
        <xdr:cNvSpPr txBox="1"/>
      </xdr:nvSpPr>
      <xdr:spPr>
        <a:xfrm>
          <a:off x="16457295" y="5391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</xdr:row>
      <xdr:rowOff>164465</xdr:rowOff>
    </xdr:from>
    <xdr:ext cx="290195" cy="347270"/>
    <xdr:sp>
      <xdr:nvSpPr>
        <xdr:cNvPr id="31" name="TextBox 16"/>
        <xdr:cNvSpPr txBox="1"/>
      </xdr:nvSpPr>
      <xdr:spPr>
        <a:xfrm>
          <a:off x="16152495" y="4946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21</xdr:row>
      <xdr:rowOff>30480</xdr:rowOff>
    </xdr:from>
    <xdr:to>
      <xdr:col>22</xdr:col>
      <xdr:colOff>0</xdr:colOff>
      <xdr:row>21</xdr:row>
      <xdr:rowOff>251460</xdr:rowOff>
    </xdr:to>
    <xdr:cxnSp>
      <xdr:nvCxnSpPr>
        <xdr:cNvPr id="32" name="直接连接符 2"/>
        <xdr:cNvCxnSpPr>
          <a:cxnSpLocks noChangeShapeType="1"/>
        </xdr:cNvCxnSpPr>
      </xdr:nvCxnSpPr>
      <xdr:spPr>
        <a:xfrm>
          <a:off x="16172815" y="5220335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21</xdr:row>
      <xdr:rowOff>30480</xdr:rowOff>
    </xdr:from>
    <xdr:to>
      <xdr:col>21</xdr:col>
      <xdr:colOff>556260</xdr:colOff>
      <xdr:row>23</xdr:row>
      <xdr:rowOff>0</xdr:rowOff>
    </xdr:to>
    <xdr:cxnSp>
      <xdr:nvCxnSpPr>
        <xdr:cNvPr id="33" name="直接连接符 4"/>
        <xdr:cNvCxnSpPr>
          <a:cxnSpLocks noChangeShapeType="1"/>
        </xdr:cNvCxnSpPr>
      </xdr:nvCxnSpPr>
      <xdr:spPr>
        <a:xfrm>
          <a:off x="16157575" y="5220335"/>
          <a:ext cx="525780" cy="4362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20</xdr:row>
      <xdr:rowOff>381635</xdr:rowOff>
    </xdr:from>
    <xdr:ext cx="445135" cy="115906"/>
    <xdr:sp>
      <xdr:nvSpPr>
        <xdr:cNvPr id="34" name="TextBox 13"/>
        <xdr:cNvSpPr txBox="1"/>
      </xdr:nvSpPr>
      <xdr:spPr>
        <a:xfrm>
          <a:off x="16558260" y="5189855"/>
          <a:ext cx="445135" cy="1155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21</xdr:row>
      <xdr:rowOff>208915</xdr:rowOff>
    </xdr:from>
    <xdr:ext cx="426720" cy="136077"/>
    <xdr:sp>
      <xdr:nvSpPr>
        <xdr:cNvPr id="35" name="TextBox 15"/>
        <xdr:cNvSpPr txBox="1"/>
      </xdr:nvSpPr>
      <xdr:spPr>
        <a:xfrm>
          <a:off x="16457295" y="539877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21</xdr:row>
      <xdr:rowOff>164465</xdr:rowOff>
    </xdr:from>
    <xdr:ext cx="290195" cy="347270"/>
    <xdr:sp>
      <xdr:nvSpPr>
        <xdr:cNvPr id="36" name="TextBox 16"/>
        <xdr:cNvSpPr txBox="1"/>
      </xdr:nvSpPr>
      <xdr:spPr>
        <a:xfrm>
          <a:off x="16152495" y="535432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41</xdr:row>
      <xdr:rowOff>30480</xdr:rowOff>
    </xdr:from>
    <xdr:to>
      <xdr:col>22</xdr:col>
      <xdr:colOff>0</xdr:colOff>
      <xdr:row>41</xdr:row>
      <xdr:rowOff>251460</xdr:rowOff>
    </xdr:to>
    <xdr:cxnSp>
      <xdr:nvCxnSpPr>
        <xdr:cNvPr id="37" name="直接连接符 2"/>
        <xdr:cNvCxnSpPr>
          <a:cxnSpLocks noChangeShapeType="1"/>
        </xdr:cNvCxnSpPr>
      </xdr:nvCxnSpPr>
      <xdr:spPr>
        <a:xfrm>
          <a:off x="16172815" y="999426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41</xdr:row>
      <xdr:rowOff>30480</xdr:rowOff>
    </xdr:from>
    <xdr:to>
      <xdr:col>21</xdr:col>
      <xdr:colOff>556260</xdr:colOff>
      <xdr:row>43</xdr:row>
      <xdr:rowOff>0</xdr:rowOff>
    </xdr:to>
    <xdr:cxnSp>
      <xdr:nvCxnSpPr>
        <xdr:cNvPr id="38" name="直接连接符 4"/>
        <xdr:cNvCxnSpPr>
          <a:cxnSpLocks noChangeShapeType="1"/>
        </xdr:cNvCxnSpPr>
      </xdr:nvCxnSpPr>
      <xdr:spPr>
        <a:xfrm>
          <a:off x="16157575" y="999426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40</xdr:row>
      <xdr:rowOff>381635</xdr:rowOff>
    </xdr:from>
    <xdr:ext cx="445135" cy="39706"/>
    <xdr:sp>
      <xdr:nvSpPr>
        <xdr:cNvPr id="39" name="TextBox 13"/>
        <xdr:cNvSpPr txBox="1"/>
      </xdr:nvSpPr>
      <xdr:spPr>
        <a:xfrm>
          <a:off x="16558260" y="996378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41</xdr:row>
      <xdr:rowOff>208915</xdr:rowOff>
    </xdr:from>
    <xdr:ext cx="426720" cy="136077"/>
    <xdr:sp>
      <xdr:nvSpPr>
        <xdr:cNvPr id="40" name="TextBox 15"/>
        <xdr:cNvSpPr txBox="1"/>
      </xdr:nvSpPr>
      <xdr:spPr>
        <a:xfrm>
          <a:off x="16457295" y="1017270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41</xdr:row>
      <xdr:rowOff>164465</xdr:rowOff>
    </xdr:from>
    <xdr:ext cx="290195" cy="347270"/>
    <xdr:sp>
      <xdr:nvSpPr>
        <xdr:cNvPr id="41" name="TextBox 16"/>
        <xdr:cNvSpPr txBox="1"/>
      </xdr:nvSpPr>
      <xdr:spPr>
        <a:xfrm>
          <a:off x="16152495" y="1012825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61</xdr:row>
      <xdr:rowOff>30480</xdr:rowOff>
    </xdr:from>
    <xdr:to>
      <xdr:col>22</xdr:col>
      <xdr:colOff>0</xdr:colOff>
      <xdr:row>61</xdr:row>
      <xdr:rowOff>251460</xdr:rowOff>
    </xdr:to>
    <xdr:cxnSp>
      <xdr:nvCxnSpPr>
        <xdr:cNvPr id="42" name="直接连接符 2"/>
        <xdr:cNvCxnSpPr>
          <a:cxnSpLocks noChangeShapeType="1"/>
        </xdr:cNvCxnSpPr>
      </xdr:nvCxnSpPr>
      <xdr:spPr>
        <a:xfrm>
          <a:off x="16172815" y="14686280"/>
          <a:ext cx="769620" cy="2209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61</xdr:row>
      <xdr:rowOff>30480</xdr:rowOff>
    </xdr:from>
    <xdr:to>
      <xdr:col>21</xdr:col>
      <xdr:colOff>556260</xdr:colOff>
      <xdr:row>63</xdr:row>
      <xdr:rowOff>0</xdr:rowOff>
    </xdr:to>
    <xdr:cxnSp>
      <xdr:nvCxnSpPr>
        <xdr:cNvPr id="43" name="直接连接符 4"/>
        <xdr:cNvCxnSpPr>
          <a:cxnSpLocks noChangeShapeType="1"/>
        </xdr:cNvCxnSpPr>
      </xdr:nvCxnSpPr>
      <xdr:spPr>
        <a:xfrm>
          <a:off x="16157575" y="14686280"/>
          <a:ext cx="525780" cy="5410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60</xdr:row>
      <xdr:rowOff>381635</xdr:rowOff>
    </xdr:from>
    <xdr:ext cx="445135" cy="62566"/>
    <xdr:sp>
      <xdr:nvSpPr>
        <xdr:cNvPr id="44" name="TextBox 13"/>
        <xdr:cNvSpPr txBox="1"/>
      </xdr:nvSpPr>
      <xdr:spPr>
        <a:xfrm>
          <a:off x="16558260" y="14655800"/>
          <a:ext cx="445135" cy="6223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61</xdr:row>
      <xdr:rowOff>208915</xdr:rowOff>
    </xdr:from>
    <xdr:ext cx="426720" cy="136077"/>
    <xdr:sp>
      <xdr:nvSpPr>
        <xdr:cNvPr id="45" name="TextBox 15"/>
        <xdr:cNvSpPr txBox="1"/>
      </xdr:nvSpPr>
      <xdr:spPr>
        <a:xfrm>
          <a:off x="16457295" y="1486471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61</xdr:row>
      <xdr:rowOff>164465</xdr:rowOff>
    </xdr:from>
    <xdr:ext cx="290195" cy="347270"/>
    <xdr:sp>
      <xdr:nvSpPr>
        <xdr:cNvPr id="46" name="TextBox 16"/>
        <xdr:cNvSpPr txBox="1"/>
      </xdr:nvSpPr>
      <xdr:spPr>
        <a:xfrm>
          <a:off x="16152495" y="1482026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81</xdr:row>
      <xdr:rowOff>30480</xdr:rowOff>
    </xdr:from>
    <xdr:to>
      <xdr:col>22</xdr:col>
      <xdr:colOff>0</xdr:colOff>
      <xdr:row>81</xdr:row>
      <xdr:rowOff>251460</xdr:rowOff>
    </xdr:to>
    <xdr:cxnSp>
      <xdr:nvCxnSpPr>
        <xdr:cNvPr id="57" name="直接连接符 2"/>
        <xdr:cNvCxnSpPr>
          <a:cxnSpLocks noChangeShapeType="1"/>
        </xdr:cNvCxnSpPr>
      </xdr:nvCxnSpPr>
      <xdr:spPr>
        <a:xfrm>
          <a:off x="16172815" y="1996059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81</xdr:row>
      <xdr:rowOff>30480</xdr:rowOff>
    </xdr:from>
    <xdr:to>
      <xdr:col>21</xdr:col>
      <xdr:colOff>556260</xdr:colOff>
      <xdr:row>83</xdr:row>
      <xdr:rowOff>0</xdr:rowOff>
    </xdr:to>
    <xdr:cxnSp>
      <xdr:nvCxnSpPr>
        <xdr:cNvPr id="58" name="直接连接符 4"/>
        <xdr:cNvCxnSpPr>
          <a:cxnSpLocks noChangeShapeType="1"/>
        </xdr:cNvCxnSpPr>
      </xdr:nvCxnSpPr>
      <xdr:spPr>
        <a:xfrm>
          <a:off x="16157575" y="1996059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80</xdr:row>
      <xdr:rowOff>381635</xdr:rowOff>
    </xdr:from>
    <xdr:ext cx="445135" cy="32086"/>
    <xdr:sp>
      <xdr:nvSpPr>
        <xdr:cNvPr id="59" name="TextBox 13"/>
        <xdr:cNvSpPr txBox="1"/>
      </xdr:nvSpPr>
      <xdr:spPr>
        <a:xfrm>
          <a:off x="16558260" y="19930110"/>
          <a:ext cx="445135" cy="317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81</xdr:row>
      <xdr:rowOff>208915</xdr:rowOff>
    </xdr:from>
    <xdr:ext cx="426720" cy="136077"/>
    <xdr:sp>
      <xdr:nvSpPr>
        <xdr:cNvPr id="60" name="TextBox 15"/>
        <xdr:cNvSpPr txBox="1"/>
      </xdr:nvSpPr>
      <xdr:spPr>
        <a:xfrm>
          <a:off x="16457295" y="2013902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81</xdr:row>
      <xdr:rowOff>164465</xdr:rowOff>
    </xdr:from>
    <xdr:ext cx="290195" cy="347270"/>
    <xdr:sp>
      <xdr:nvSpPr>
        <xdr:cNvPr id="61" name="TextBox 16"/>
        <xdr:cNvSpPr txBox="1"/>
      </xdr:nvSpPr>
      <xdr:spPr>
        <a:xfrm>
          <a:off x="16152495" y="2009457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101</xdr:row>
      <xdr:rowOff>30480</xdr:rowOff>
    </xdr:from>
    <xdr:to>
      <xdr:col>22</xdr:col>
      <xdr:colOff>0</xdr:colOff>
      <xdr:row>101</xdr:row>
      <xdr:rowOff>251460</xdr:rowOff>
    </xdr:to>
    <xdr:cxnSp>
      <xdr:nvCxnSpPr>
        <xdr:cNvPr id="67" name="直接连接符 2"/>
        <xdr:cNvCxnSpPr>
          <a:cxnSpLocks noChangeShapeType="1"/>
        </xdr:cNvCxnSpPr>
      </xdr:nvCxnSpPr>
      <xdr:spPr>
        <a:xfrm>
          <a:off x="16172815" y="24614505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101</xdr:row>
      <xdr:rowOff>30480</xdr:rowOff>
    </xdr:from>
    <xdr:to>
      <xdr:col>21</xdr:col>
      <xdr:colOff>556260</xdr:colOff>
      <xdr:row>103</xdr:row>
      <xdr:rowOff>0</xdr:rowOff>
    </xdr:to>
    <xdr:cxnSp>
      <xdr:nvCxnSpPr>
        <xdr:cNvPr id="68" name="直接连接符 4"/>
        <xdr:cNvCxnSpPr>
          <a:cxnSpLocks noChangeShapeType="1"/>
        </xdr:cNvCxnSpPr>
      </xdr:nvCxnSpPr>
      <xdr:spPr>
        <a:xfrm>
          <a:off x="16157575" y="24614505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100</xdr:row>
      <xdr:rowOff>381635</xdr:rowOff>
    </xdr:from>
    <xdr:ext cx="445135" cy="39706"/>
    <xdr:sp>
      <xdr:nvSpPr>
        <xdr:cNvPr id="69" name="TextBox 13"/>
        <xdr:cNvSpPr txBox="1"/>
      </xdr:nvSpPr>
      <xdr:spPr>
        <a:xfrm>
          <a:off x="16558260" y="24584025"/>
          <a:ext cx="445135" cy="3937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101</xdr:row>
      <xdr:rowOff>208915</xdr:rowOff>
    </xdr:from>
    <xdr:ext cx="426720" cy="136077"/>
    <xdr:sp>
      <xdr:nvSpPr>
        <xdr:cNvPr id="70" name="TextBox 15"/>
        <xdr:cNvSpPr txBox="1"/>
      </xdr:nvSpPr>
      <xdr:spPr>
        <a:xfrm>
          <a:off x="16457295" y="24792940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101</xdr:row>
      <xdr:rowOff>164465</xdr:rowOff>
    </xdr:from>
    <xdr:ext cx="290195" cy="347270"/>
    <xdr:sp>
      <xdr:nvSpPr>
        <xdr:cNvPr id="71" name="TextBox 16"/>
        <xdr:cNvSpPr txBox="1"/>
      </xdr:nvSpPr>
      <xdr:spPr>
        <a:xfrm>
          <a:off x="16152495" y="2474849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121</xdr:row>
      <xdr:rowOff>30480</xdr:rowOff>
    </xdr:from>
    <xdr:to>
      <xdr:col>22</xdr:col>
      <xdr:colOff>0</xdr:colOff>
      <xdr:row>121</xdr:row>
      <xdr:rowOff>251460</xdr:rowOff>
    </xdr:to>
    <xdr:cxnSp>
      <xdr:nvCxnSpPr>
        <xdr:cNvPr id="77" name="直接连接符 2"/>
        <xdr:cNvCxnSpPr>
          <a:cxnSpLocks noChangeShapeType="1"/>
        </xdr:cNvCxnSpPr>
      </xdr:nvCxnSpPr>
      <xdr:spPr>
        <a:xfrm>
          <a:off x="16172815" y="29436060"/>
          <a:ext cx="769620" cy="2076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121</xdr:row>
      <xdr:rowOff>30480</xdr:rowOff>
    </xdr:from>
    <xdr:to>
      <xdr:col>21</xdr:col>
      <xdr:colOff>556260</xdr:colOff>
      <xdr:row>123</xdr:row>
      <xdr:rowOff>0</xdr:rowOff>
    </xdr:to>
    <xdr:cxnSp>
      <xdr:nvCxnSpPr>
        <xdr:cNvPr id="78" name="直接连接符 4"/>
        <xdr:cNvCxnSpPr>
          <a:cxnSpLocks noChangeShapeType="1"/>
        </xdr:cNvCxnSpPr>
      </xdr:nvCxnSpPr>
      <xdr:spPr>
        <a:xfrm>
          <a:off x="16157575" y="29436060"/>
          <a:ext cx="525780" cy="38862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120</xdr:row>
      <xdr:rowOff>381635</xdr:rowOff>
    </xdr:from>
    <xdr:ext cx="445135" cy="146386"/>
    <xdr:sp>
      <xdr:nvSpPr>
        <xdr:cNvPr id="79" name="TextBox 13"/>
        <xdr:cNvSpPr txBox="1"/>
      </xdr:nvSpPr>
      <xdr:spPr>
        <a:xfrm>
          <a:off x="16558260" y="29405580"/>
          <a:ext cx="445135" cy="1460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121</xdr:row>
      <xdr:rowOff>208915</xdr:rowOff>
    </xdr:from>
    <xdr:ext cx="426720" cy="136077"/>
    <xdr:sp>
      <xdr:nvSpPr>
        <xdr:cNvPr id="80" name="TextBox 15"/>
        <xdr:cNvSpPr txBox="1"/>
      </xdr:nvSpPr>
      <xdr:spPr>
        <a:xfrm>
          <a:off x="16457295" y="29614495"/>
          <a:ext cx="426720" cy="13589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121</xdr:row>
      <xdr:rowOff>164465</xdr:rowOff>
    </xdr:from>
    <xdr:ext cx="290195" cy="347270"/>
    <xdr:sp>
      <xdr:nvSpPr>
        <xdr:cNvPr id="81" name="TextBox 16"/>
        <xdr:cNvSpPr txBox="1"/>
      </xdr:nvSpPr>
      <xdr:spPr>
        <a:xfrm>
          <a:off x="16152495" y="29570045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141</xdr:row>
      <xdr:rowOff>30480</xdr:rowOff>
    </xdr:from>
    <xdr:to>
      <xdr:col>22</xdr:col>
      <xdr:colOff>0</xdr:colOff>
      <xdr:row>141</xdr:row>
      <xdr:rowOff>251460</xdr:rowOff>
    </xdr:to>
    <xdr:cxnSp>
      <xdr:nvCxnSpPr>
        <xdr:cNvPr id="82" name="直接连接符 2"/>
        <xdr:cNvCxnSpPr>
          <a:cxnSpLocks noChangeShapeType="1"/>
        </xdr:cNvCxnSpPr>
      </xdr:nvCxnSpPr>
      <xdr:spPr>
        <a:xfrm>
          <a:off x="16172815" y="34156015"/>
          <a:ext cx="769620" cy="1504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141</xdr:row>
      <xdr:rowOff>30480</xdr:rowOff>
    </xdr:from>
    <xdr:to>
      <xdr:col>21</xdr:col>
      <xdr:colOff>556260</xdr:colOff>
      <xdr:row>143</xdr:row>
      <xdr:rowOff>0</xdr:rowOff>
    </xdr:to>
    <xdr:cxnSp>
      <xdr:nvCxnSpPr>
        <xdr:cNvPr id="83" name="直接连接符 4"/>
        <xdr:cNvCxnSpPr>
          <a:cxnSpLocks noChangeShapeType="1"/>
        </xdr:cNvCxnSpPr>
      </xdr:nvCxnSpPr>
      <xdr:spPr>
        <a:xfrm>
          <a:off x="16157575" y="34156015"/>
          <a:ext cx="525780" cy="3562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140</xdr:row>
      <xdr:rowOff>381635</xdr:rowOff>
    </xdr:from>
    <xdr:ext cx="445135" cy="154641"/>
    <xdr:sp>
      <xdr:nvSpPr>
        <xdr:cNvPr id="84" name="TextBox 13"/>
        <xdr:cNvSpPr txBox="1"/>
      </xdr:nvSpPr>
      <xdr:spPr>
        <a:xfrm>
          <a:off x="16558260" y="3412553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141</xdr:row>
      <xdr:rowOff>208915</xdr:rowOff>
    </xdr:from>
    <xdr:ext cx="426720" cy="108137"/>
    <xdr:sp>
      <xdr:nvSpPr>
        <xdr:cNvPr id="85" name="TextBox 15"/>
        <xdr:cNvSpPr txBox="1"/>
      </xdr:nvSpPr>
      <xdr:spPr>
        <a:xfrm>
          <a:off x="16457295" y="34306510"/>
          <a:ext cx="426720" cy="10795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141</xdr:row>
      <xdr:rowOff>164465</xdr:rowOff>
    </xdr:from>
    <xdr:ext cx="290195" cy="347270"/>
    <xdr:sp>
      <xdr:nvSpPr>
        <xdr:cNvPr id="86" name="TextBox 16"/>
        <xdr:cNvSpPr txBox="1"/>
      </xdr:nvSpPr>
      <xdr:spPr>
        <a:xfrm>
          <a:off x="16152495" y="34290000"/>
          <a:ext cx="290195" cy="346710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161</xdr:row>
      <xdr:rowOff>30480</xdr:rowOff>
    </xdr:from>
    <xdr:to>
      <xdr:col>22</xdr:col>
      <xdr:colOff>0</xdr:colOff>
      <xdr:row>161</xdr:row>
      <xdr:rowOff>251460</xdr:rowOff>
    </xdr:to>
    <xdr:cxnSp>
      <xdr:nvCxnSpPr>
        <xdr:cNvPr id="97" name="直接连接符 2"/>
        <xdr:cNvCxnSpPr>
          <a:cxnSpLocks noChangeShapeType="1"/>
        </xdr:cNvCxnSpPr>
      </xdr:nvCxnSpPr>
      <xdr:spPr>
        <a:xfrm>
          <a:off x="16172815" y="39017575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161</xdr:row>
      <xdr:rowOff>30480</xdr:rowOff>
    </xdr:from>
    <xdr:to>
      <xdr:col>21</xdr:col>
      <xdr:colOff>556260</xdr:colOff>
      <xdr:row>163</xdr:row>
      <xdr:rowOff>0</xdr:rowOff>
    </xdr:to>
    <xdr:cxnSp>
      <xdr:nvCxnSpPr>
        <xdr:cNvPr id="98" name="直接连接符 4"/>
        <xdr:cNvCxnSpPr>
          <a:cxnSpLocks noChangeShapeType="1"/>
        </xdr:cNvCxnSpPr>
      </xdr:nvCxnSpPr>
      <xdr:spPr>
        <a:xfrm>
          <a:off x="16157575" y="39017575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160</xdr:row>
      <xdr:rowOff>381635</xdr:rowOff>
    </xdr:from>
    <xdr:ext cx="445135" cy="154641"/>
    <xdr:sp>
      <xdr:nvSpPr>
        <xdr:cNvPr id="99" name="TextBox 13"/>
        <xdr:cNvSpPr txBox="1"/>
      </xdr:nvSpPr>
      <xdr:spPr>
        <a:xfrm>
          <a:off x="16558260" y="38987095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161</xdr:row>
      <xdr:rowOff>208915</xdr:rowOff>
    </xdr:from>
    <xdr:ext cx="426720" cy="125282"/>
    <xdr:sp>
      <xdr:nvSpPr>
        <xdr:cNvPr id="100" name="TextBox 15"/>
        <xdr:cNvSpPr txBox="1"/>
      </xdr:nvSpPr>
      <xdr:spPr>
        <a:xfrm>
          <a:off x="16457295" y="39185215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161</xdr:row>
      <xdr:rowOff>164465</xdr:rowOff>
    </xdr:from>
    <xdr:ext cx="290195" cy="314885"/>
    <xdr:sp>
      <xdr:nvSpPr>
        <xdr:cNvPr id="101" name="TextBox 16"/>
        <xdr:cNvSpPr txBox="1"/>
      </xdr:nvSpPr>
      <xdr:spPr>
        <a:xfrm>
          <a:off x="16152495" y="39151560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twoCellAnchor>
    <xdr:from>
      <xdr:col>21</xdr:col>
      <xdr:colOff>45720</xdr:colOff>
      <xdr:row>181</xdr:row>
      <xdr:rowOff>30480</xdr:rowOff>
    </xdr:from>
    <xdr:to>
      <xdr:col>22</xdr:col>
      <xdr:colOff>0</xdr:colOff>
      <xdr:row>181</xdr:row>
      <xdr:rowOff>251460</xdr:rowOff>
    </xdr:to>
    <xdr:cxnSp>
      <xdr:nvCxnSpPr>
        <xdr:cNvPr id="102" name="直接连接符 2"/>
        <xdr:cNvCxnSpPr>
          <a:cxnSpLocks noChangeShapeType="1"/>
        </xdr:cNvCxnSpPr>
      </xdr:nvCxnSpPr>
      <xdr:spPr>
        <a:xfrm>
          <a:off x="16172815" y="44343320"/>
          <a:ext cx="769620" cy="1676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21</xdr:col>
      <xdr:colOff>30480</xdr:colOff>
      <xdr:row>181</xdr:row>
      <xdr:rowOff>30480</xdr:rowOff>
    </xdr:from>
    <xdr:to>
      <xdr:col>21</xdr:col>
      <xdr:colOff>556260</xdr:colOff>
      <xdr:row>183</xdr:row>
      <xdr:rowOff>0</xdr:rowOff>
    </xdr:to>
    <xdr:cxnSp>
      <xdr:nvCxnSpPr>
        <xdr:cNvPr id="103" name="直接连接符 4"/>
        <xdr:cNvCxnSpPr>
          <a:cxnSpLocks noChangeShapeType="1"/>
        </xdr:cNvCxnSpPr>
      </xdr:nvCxnSpPr>
      <xdr:spPr>
        <a:xfrm>
          <a:off x="16157575" y="44343320"/>
          <a:ext cx="525780" cy="36576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21</xdr:col>
      <xdr:colOff>431165</xdr:colOff>
      <xdr:row>180</xdr:row>
      <xdr:rowOff>381635</xdr:rowOff>
    </xdr:from>
    <xdr:ext cx="445135" cy="154641"/>
    <xdr:sp>
      <xdr:nvSpPr>
        <xdr:cNvPr id="104" name="TextBox 13"/>
        <xdr:cNvSpPr txBox="1"/>
      </xdr:nvSpPr>
      <xdr:spPr>
        <a:xfrm>
          <a:off x="16558260" y="44312840"/>
          <a:ext cx="445135" cy="15430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0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星期</a:t>
          </a:r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330200</xdr:colOff>
      <xdr:row>181</xdr:row>
      <xdr:rowOff>208915</xdr:rowOff>
    </xdr:from>
    <xdr:ext cx="426720" cy="125282"/>
    <xdr:sp>
      <xdr:nvSpPr>
        <xdr:cNvPr id="105" name="TextBox 15"/>
        <xdr:cNvSpPr txBox="1"/>
      </xdr:nvSpPr>
      <xdr:spPr>
        <a:xfrm>
          <a:off x="16457295" y="44510960"/>
          <a:ext cx="426720" cy="12509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9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科目</a:t>
          </a:r>
          <a:endParaRPr lang="zh-CN" altLang="en-US" sz="9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  <xdr:oneCellAnchor>
    <xdr:from>
      <xdr:col>21</xdr:col>
      <xdr:colOff>25400</xdr:colOff>
      <xdr:row>181</xdr:row>
      <xdr:rowOff>164465</xdr:rowOff>
    </xdr:from>
    <xdr:ext cx="290195" cy="314885"/>
    <xdr:sp>
      <xdr:nvSpPr>
        <xdr:cNvPr id="106" name="TextBox 16"/>
        <xdr:cNvSpPr txBox="1"/>
      </xdr:nvSpPr>
      <xdr:spPr>
        <a:xfrm>
          <a:off x="16152495" y="44477305"/>
          <a:ext cx="290195" cy="314325"/>
        </a:xfrm>
        <a:prstGeom prst="rect">
          <a:avLst/>
        </a:prstGeom>
        <a:noFill/>
        <a:ln w="9525">
          <a:noFill/>
        </a:ln>
      </xdr:spPr>
      <xdr:txBody>
        <a:bodyPr vertOverflow="clip" vert="horz" wrap="square" lIns="27432" tIns="27432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8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节次</a:t>
          </a:r>
          <a:endParaRPr lang="zh-CN" altLang="en-US" sz="8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9y8abzc3y2hs41\FileStorage\File\2024-09\2409&#22235;&#24180;&#32423;&#35838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班课表"/>
      <sheetName val="总功课表 (竖)"/>
    </sheetNames>
    <sheetDataSet>
      <sheetData sheetId="0">
        <row r="18">
          <cell r="C18" t="str">
            <v>跳绳</v>
          </cell>
        </row>
        <row r="38">
          <cell r="E38" t="str">
            <v>踢毽子</v>
          </cell>
        </row>
        <row r="58">
          <cell r="F58" t="str">
            <v>跳绳</v>
          </cell>
        </row>
        <row r="78">
          <cell r="D78" t="str">
            <v>跳绳</v>
          </cell>
          <cell r="E78" t="str">
            <v>踢毽子</v>
          </cell>
        </row>
        <row r="98">
          <cell r="E98" t="str">
            <v>踢毽子</v>
          </cell>
        </row>
        <row r="118">
          <cell r="E118" t="str">
            <v>跳绳</v>
          </cell>
        </row>
        <row r="138">
          <cell r="E138" t="str">
            <v>踢毽子</v>
          </cell>
        </row>
        <row r="158">
          <cell r="C158" t="str">
            <v>踢毽子</v>
          </cell>
        </row>
        <row r="178">
          <cell r="B178" t="str">
            <v>跳绳</v>
          </cell>
        </row>
        <row r="178">
          <cell r="D178" t="str">
            <v>踢毽子</v>
          </cell>
        </row>
        <row r="198">
          <cell r="E198" t="str">
            <v>踢毽子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8"/>
  <sheetViews>
    <sheetView zoomScale="64" zoomScaleNormal="64" topLeftCell="F138" workbookViewId="0">
      <selection activeCell="E184" sqref="E184:E185"/>
    </sheetView>
  </sheetViews>
  <sheetFormatPr defaultColWidth="9" defaultRowHeight="14.25"/>
  <cols>
    <col min="1" max="1" width="10.7" style="26" customWidth="1"/>
    <col min="2" max="2" width="13.3166666666667" style="26" customWidth="1"/>
    <col min="3" max="6" width="10.7" style="26" customWidth="1"/>
    <col min="7" max="7" width="4.3" customWidth="1"/>
    <col min="8" max="13" width="10.7" customWidth="1"/>
    <col min="14" max="14" width="3.125" customWidth="1"/>
    <col min="15" max="20" width="10.7" customWidth="1"/>
    <col min="22" max="27" width="10.7" customWidth="1"/>
  </cols>
  <sheetData>
    <row r="1" ht="26" customHeight="1" spans="1:27">
      <c r="A1" s="27" t="s">
        <v>0</v>
      </c>
      <c r="B1" s="27"/>
      <c r="C1" s="27"/>
      <c r="D1" s="27"/>
      <c r="E1" s="27"/>
      <c r="F1" s="27"/>
      <c r="G1" s="28">
        <f>COUNTIF(B4:F19,"涂雅琴")</f>
        <v>0</v>
      </c>
      <c r="H1" s="29" t="s">
        <v>1</v>
      </c>
      <c r="I1" s="68"/>
      <c r="J1" s="68"/>
      <c r="K1" s="68"/>
      <c r="L1" s="68"/>
      <c r="M1" s="68"/>
      <c r="O1" s="29" t="s">
        <v>2</v>
      </c>
      <c r="P1" s="68"/>
      <c r="Q1" s="68"/>
      <c r="R1" s="68"/>
      <c r="S1" s="68"/>
      <c r="T1" s="68"/>
      <c r="V1" s="29" t="s">
        <v>2</v>
      </c>
      <c r="W1" s="68"/>
      <c r="X1" s="68"/>
      <c r="Y1" s="68"/>
      <c r="Z1" s="68"/>
      <c r="AA1" s="68"/>
    </row>
    <row r="2" ht="20.1" customHeight="1" spans="1:27">
      <c r="A2" s="30"/>
      <c r="B2" s="31" t="s">
        <v>3</v>
      </c>
      <c r="C2" s="31" t="s">
        <v>4</v>
      </c>
      <c r="D2" s="31" t="s">
        <v>5</v>
      </c>
      <c r="E2" s="32" t="s">
        <v>6</v>
      </c>
      <c r="F2" s="33" t="s">
        <v>7</v>
      </c>
      <c r="G2">
        <v>7</v>
      </c>
      <c r="H2" s="34"/>
      <c r="I2" s="69" t="s">
        <v>3</v>
      </c>
      <c r="J2" s="70" t="s">
        <v>4</v>
      </c>
      <c r="K2" s="70" t="s">
        <v>5</v>
      </c>
      <c r="L2" s="70" t="s">
        <v>6</v>
      </c>
      <c r="M2" s="71" t="s">
        <v>7</v>
      </c>
      <c r="O2" s="34"/>
      <c r="P2" s="69" t="s">
        <v>3</v>
      </c>
      <c r="Q2" s="70" t="s">
        <v>4</v>
      </c>
      <c r="R2" s="70" t="s">
        <v>5</v>
      </c>
      <c r="S2" s="70" t="s">
        <v>6</v>
      </c>
      <c r="T2" s="71" t="s">
        <v>7</v>
      </c>
      <c r="V2" s="34"/>
      <c r="W2" s="69" t="s">
        <v>3</v>
      </c>
      <c r="X2" s="70" t="s">
        <v>4</v>
      </c>
      <c r="Y2" s="70" t="s">
        <v>5</v>
      </c>
      <c r="Z2" s="70" t="s">
        <v>6</v>
      </c>
      <c r="AA2" s="71" t="s">
        <v>7</v>
      </c>
    </row>
    <row r="3" ht="6" customHeight="1" spans="1:27">
      <c r="A3" s="35"/>
      <c r="B3" s="36"/>
      <c r="C3" s="36"/>
      <c r="D3" s="36"/>
      <c r="E3" s="37"/>
      <c r="F3" s="38"/>
      <c r="G3">
        <v>4</v>
      </c>
      <c r="H3" s="39"/>
      <c r="I3" s="72"/>
      <c r="J3" s="73"/>
      <c r="K3" s="73"/>
      <c r="L3" s="73"/>
      <c r="M3" s="74"/>
      <c r="O3" s="39"/>
      <c r="P3" s="72"/>
      <c r="Q3" s="73"/>
      <c r="R3" s="73"/>
      <c r="S3" s="73"/>
      <c r="T3" s="74"/>
      <c r="V3" s="39"/>
      <c r="W3" s="72"/>
      <c r="X3" s="73"/>
      <c r="Y3" s="73"/>
      <c r="Z3" s="73"/>
      <c r="AA3" s="74"/>
    </row>
    <row r="4" s="22" customFormat="1" ht="22.5" customHeight="1" spans="1:27">
      <c r="A4" s="40" t="s">
        <v>8</v>
      </c>
      <c r="B4" s="41" t="s">
        <v>9</v>
      </c>
      <c r="C4" s="40" t="s">
        <v>10</v>
      </c>
      <c r="D4" s="41" t="s">
        <v>11</v>
      </c>
      <c r="E4" s="41" t="s">
        <v>9</v>
      </c>
      <c r="F4" s="41" t="s">
        <v>11</v>
      </c>
      <c r="G4" s="22">
        <v>2</v>
      </c>
      <c r="H4" s="42" t="s">
        <v>8</v>
      </c>
      <c r="I4" s="75"/>
      <c r="J4" s="76"/>
      <c r="K4" s="76"/>
      <c r="L4" s="76"/>
      <c r="M4" s="76"/>
      <c r="O4" s="42" t="s">
        <v>8</v>
      </c>
      <c r="P4" s="76"/>
      <c r="Q4" s="76"/>
      <c r="R4" s="76"/>
      <c r="S4" s="76"/>
      <c r="T4" s="76"/>
      <c r="V4" s="42" t="s">
        <v>8</v>
      </c>
      <c r="W4" s="87"/>
      <c r="X4" s="87"/>
      <c r="Y4" s="87"/>
      <c r="Z4" s="87"/>
      <c r="AA4" s="87"/>
    </row>
    <row r="5" ht="15.75" customHeight="1" spans="1:27">
      <c r="A5" s="28"/>
      <c r="B5" s="28" t="s">
        <v>12</v>
      </c>
      <c r="C5" s="28" t="s">
        <v>13</v>
      </c>
      <c r="D5" s="28" t="s">
        <v>14</v>
      </c>
      <c r="E5" s="28" t="s">
        <v>12</v>
      </c>
      <c r="F5" s="28" t="s">
        <v>14</v>
      </c>
      <c r="G5" s="22">
        <v>1</v>
      </c>
      <c r="H5" s="43"/>
      <c r="I5" s="77"/>
      <c r="J5" s="28"/>
      <c r="K5" s="28"/>
      <c r="L5" s="28"/>
      <c r="M5" s="28"/>
      <c r="O5" s="43"/>
      <c r="P5" s="28"/>
      <c r="Q5" s="28"/>
      <c r="R5" s="28"/>
      <c r="S5" s="28"/>
      <c r="T5" s="28"/>
      <c r="V5" s="43"/>
      <c r="W5" s="28"/>
      <c r="X5" s="28"/>
      <c r="Y5" s="28"/>
      <c r="Z5" s="28"/>
      <c r="AA5" s="28"/>
    </row>
    <row r="6" s="22" customFormat="1" ht="22.5" customHeight="1" spans="1:27">
      <c r="A6" s="40" t="s">
        <v>15</v>
      </c>
      <c r="B6" s="41" t="s">
        <v>11</v>
      </c>
      <c r="C6" s="41" t="s">
        <v>9</v>
      </c>
      <c r="D6" s="41" t="s">
        <v>9</v>
      </c>
      <c r="E6" s="41" t="s">
        <v>11</v>
      </c>
      <c r="F6" s="41" t="s">
        <v>9</v>
      </c>
      <c r="G6" s="22">
        <v>1</v>
      </c>
      <c r="H6" s="44" t="s">
        <v>15</v>
      </c>
      <c r="I6" s="76"/>
      <c r="J6" s="76"/>
      <c r="K6" s="76"/>
      <c r="L6" s="76"/>
      <c r="M6" s="76"/>
      <c r="O6" s="44" t="s">
        <v>15</v>
      </c>
      <c r="P6" s="76"/>
      <c r="Q6" s="76"/>
      <c r="R6" s="76"/>
      <c r="S6" s="76"/>
      <c r="T6" s="76"/>
      <c r="V6" s="44" t="s">
        <v>15</v>
      </c>
      <c r="W6" s="87"/>
      <c r="X6" s="87"/>
      <c r="Y6" s="87"/>
      <c r="Z6" s="87"/>
      <c r="AA6" s="87"/>
    </row>
    <row r="7" ht="15.75" customHeight="1" spans="1:27">
      <c r="A7" s="28"/>
      <c r="B7" s="28" t="s">
        <v>14</v>
      </c>
      <c r="C7" s="28" t="s">
        <v>12</v>
      </c>
      <c r="D7" s="28" t="s">
        <v>12</v>
      </c>
      <c r="E7" s="28" t="s">
        <v>14</v>
      </c>
      <c r="F7" s="28" t="s">
        <v>12</v>
      </c>
      <c r="G7" s="22">
        <v>1</v>
      </c>
      <c r="H7" s="43"/>
      <c r="I7" s="78"/>
      <c r="J7" s="78"/>
      <c r="K7" s="78"/>
      <c r="L7" s="78"/>
      <c r="M7" s="78"/>
      <c r="O7" s="43"/>
      <c r="P7" s="28"/>
      <c r="Q7" s="76"/>
      <c r="R7" s="76"/>
      <c r="S7" s="76"/>
      <c r="T7" s="76"/>
      <c r="V7" s="43"/>
      <c r="W7" s="28"/>
      <c r="X7" s="87"/>
      <c r="Y7" s="87"/>
      <c r="Z7" s="87"/>
      <c r="AA7" s="87"/>
    </row>
    <row r="8" s="22" customFormat="1" ht="22.5" customHeight="1" spans="1:27">
      <c r="A8" s="40" t="s">
        <v>16</v>
      </c>
      <c r="B8" s="40" t="s">
        <v>10</v>
      </c>
      <c r="C8" s="40" t="s">
        <v>17</v>
      </c>
      <c r="D8" s="45" t="s">
        <v>18</v>
      </c>
      <c r="E8" s="46" t="s">
        <v>19</v>
      </c>
      <c r="F8" s="40" t="s">
        <v>9</v>
      </c>
      <c r="G8" s="22">
        <v>2</v>
      </c>
      <c r="H8" s="44" t="s">
        <v>16</v>
      </c>
      <c r="I8" s="79"/>
      <c r="J8" s="79"/>
      <c r="K8" s="80"/>
      <c r="L8" s="75"/>
      <c r="M8" s="79"/>
      <c r="O8" s="44" t="s">
        <v>16</v>
      </c>
      <c r="P8" s="76"/>
      <c r="Q8" s="28"/>
      <c r="R8" s="28"/>
      <c r="S8" s="28"/>
      <c r="T8" s="28"/>
      <c r="V8" s="44" t="s">
        <v>16</v>
      </c>
      <c r="W8" s="87"/>
      <c r="X8" s="28"/>
      <c r="Y8" s="28"/>
      <c r="Z8" s="28"/>
      <c r="AA8" s="28"/>
    </row>
    <row r="9" ht="15.75" customHeight="1" spans="1:27">
      <c r="A9" s="28"/>
      <c r="B9" s="28" t="s">
        <v>13</v>
      </c>
      <c r="C9" s="28" t="s">
        <v>14</v>
      </c>
      <c r="D9" s="28" t="s">
        <v>12</v>
      </c>
      <c r="E9" s="28" t="s">
        <v>14</v>
      </c>
      <c r="F9" s="28" t="s">
        <v>12</v>
      </c>
      <c r="G9" s="22">
        <v>1</v>
      </c>
      <c r="H9" s="43"/>
      <c r="I9" s="78"/>
      <c r="J9" s="78"/>
      <c r="K9" s="81"/>
      <c r="L9" s="82"/>
      <c r="M9" s="78"/>
      <c r="O9" s="43"/>
      <c r="P9" s="28"/>
      <c r="Q9" s="76"/>
      <c r="R9" s="76"/>
      <c r="S9" s="76"/>
      <c r="T9" s="76"/>
      <c r="V9" s="43"/>
      <c r="W9" s="28"/>
      <c r="X9" s="87"/>
      <c r="Y9" s="87"/>
      <c r="Z9" s="87"/>
      <c r="AA9" s="87"/>
    </row>
    <row r="10" s="22" customFormat="1" ht="22.5" customHeight="1" spans="1:27">
      <c r="A10" s="40" t="s">
        <v>20</v>
      </c>
      <c r="B10" s="40" t="s">
        <v>21</v>
      </c>
      <c r="C10" s="40" t="s">
        <v>22</v>
      </c>
      <c r="D10" s="40" t="s">
        <v>23</v>
      </c>
      <c r="E10" s="47" t="s">
        <v>24</v>
      </c>
      <c r="F10" s="48" t="s">
        <v>25</v>
      </c>
      <c r="G10" s="22">
        <v>1</v>
      </c>
      <c r="H10" s="44" t="s">
        <v>20</v>
      </c>
      <c r="I10" s="79"/>
      <c r="J10" s="79"/>
      <c r="K10" s="79"/>
      <c r="L10" s="79"/>
      <c r="M10" s="79"/>
      <c r="O10" s="44" t="s">
        <v>20</v>
      </c>
      <c r="P10" s="76"/>
      <c r="Q10" s="28"/>
      <c r="R10" s="28"/>
      <c r="S10" s="28"/>
      <c r="T10" s="28"/>
      <c r="V10" s="44" t="s">
        <v>20</v>
      </c>
      <c r="W10" s="87"/>
      <c r="X10" s="28"/>
      <c r="Y10" s="28"/>
      <c r="Z10" s="28"/>
      <c r="AA10" s="28"/>
    </row>
    <row r="11" ht="15.75" customHeight="1" spans="1:27">
      <c r="A11" s="28"/>
      <c r="B11" s="28" t="s">
        <v>26</v>
      </c>
      <c r="C11" s="28" t="s">
        <v>14</v>
      </c>
      <c r="D11" s="28" t="s">
        <v>13</v>
      </c>
      <c r="E11" s="28" t="s">
        <v>12</v>
      </c>
      <c r="F11" s="28" t="s">
        <v>27</v>
      </c>
      <c r="G11" s="22">
        <v>2</v>
      </c>
      <c r="H11" s="49"/>
      <c r="I11" s="78"/>
      <c r="J11" s="78"/>
      <c r="K11" s="78"/>
      <c r="L11" s="78"/>
      <c r="M11" s="78"/>
      <c r="O11" s="49"/>
      <c r="P11" s="28"/>
      <c r="Q11" s="76"/>
      <c r="R11" s="76"/>
      <c r="S11" s="76"/>
      <c r="T11" s="76"/>
      <c r="V11" s="49"/>
      <c r="W11" s="28"/>
      <c r="X11" s="87"/>
      <c r="Y11" s="87"/>
      <c r="Z11" s="87"/>
      <c r="AA11" s="87"/>
    </row>
    <row r="12" s="22" customFormat="1" ht="22.5" customHeight="1" spans="1:27">
      <c r="A12" s="40" t="s">
        <v>28</v>
      </c>
      <c r="B12" s="40" t="s">
        <v>23</v>
      </c>
      <c r="C12" s="41" t="s">
        <v>29</v>
      </c>
      <c r="D12" s="50" t="s">
        <v>30</v>
      </c>
      <c r="E12" s="40" t="s">
        <v>31</v>
      </c>
      <c r="F12" s="50" t="s">
        <v>32</v>
      </c>
      <c r="G12" s="22">
        <v>2</v>
      </c>
      <c r="H12" s="51" t="s">
        <v>28</v>
      </c>
      <c r="I12" s="79" t="s">
        <v>33</v>
      </c>
      <c r="J12" s="79"/>
      <c r="K12" s="79"/>
      <c r="L12" s="79"/>
      <c r="M12" s="79"/>
      <c r="O12" s="51" t="s">
        <v>28</v>
      </c>
      <c r="P12" s="79" t="s">
        <v>34</v>
      </c>
      <c r="Q12" s="28"/>
      <c r="R12" s="28"/>
      <c r="S12" s="28"/>
      <c r="T12" s="28"/>
      <c r="V12" s="51" t="s">
        <v>28</v>
      </c>
      <c r="W12" s="88"/>
      <c r="X12" s="28"/>
      <c r="Y12" s="28"/>
      <c r="Z12" s="28"/>
      <c r="AA12" s="28"/>
    </row>
    <row r="13" ht="15.75" customHeight="1" spans="1:27">
      <c r="A13" s="28"/>
      <c r="B13" s="28" t="s">
        <v>35</v>
      </c>
      <c r="C13" s="28" t="s">
        <v>12</v>
      </c>
      <c r="D13" s="26" t="s">
        <v>36</v>
      </c>
      <c r="E13" s="28" t="s">
        <v>12</v>
      </c>
      <c r="F13" s="26" t="s">
        <v>37</v>
      </c>
      <c r="G13" s="22">
        <v>4</v>
      </c>
      <c r="H13" s="43"/>
      <c r="I13" s="78" t="s">
        <v>14</v>
      </c>
      <c r="J13" s="78"/>
      <c r="K13" s="78"/>
      <c r="L13" s="78"/>
      <c r="M13" s="78"/>
      <c r="O13" s="43"/>
      <c r="P13" s="78" t="s">
        <v>12</v>
      </c>
      <c r="Q13" s="76"/>
      <c r="R13" s="76"/>
      <c r="S13" s="76"/>
      <c r="T13" s="76"/>
      <c r="V13" s="43"/>
      <c r="W13" s="94"/>
      <c r="X13" s="87"/>
      <c r="Y13" s="87"/>
      <c r="Z13" s="87"/>
      <c r="AA13" s="87"/>
    </row>
    <row r="14" s="22" customFormat="1" ht="22.5" customHeight="1" spans="1:27">
      <c r="A14" s="41" t="s">
        <v>38</v>
      </c>
      <c r="B14" s="41" t="s">
        <v>39</v>
      </c>
      <c r="C14" s="40" t="s">
        <v>39</v>
      </c>
      <c r="D14" s="41" t="s">
        <v>39</v>
      </c>
      <c r="E14" s="40" t="s">
        <v>29</v>
      </c>
      <c r="F14" s="41" t="s">
        <v>40</v>
      </c>
      <c r="G14" s="22">
        <v>1</v>
      </c>
      <c r="H14" s="44" t="s">
        <v>38</v>
      </c>
      <c r="I14" s="83"/>
      <c r="J14" s="83"/>
      <c r="K14" s="79" t="s">
        <v>41</v>
      </c>
      <c r="L14" s="83"/>
      <c r="M14" s="75"/>
      <c r="O14" s="84" t="s">
        <v>38</v>
      </c>
      <c r="P14" s="85"/>
      <c r="Q14" s="28"/>
      <c r="R14" s="28"/>
      <c r="S14" s="28"/>
      <c r="T14" s="28"/>
      <c r="V14" s="84" t="s">
        <v>38</v>
      </c>
      <c r="W14" s="90"/>
      <c r="X14" s="28"/>
      <c r="Y14" s="28"/>
      <c r="Z14" s="28"/>
      <c r="AA14" s="28"/>
    </row>
    <row r="15" ht="15.75" customHeight="1" spans="1:27">
      <c r="A15" s="28"/>
      <c r="B15" s="28" t="s">
        <v>14</v>
      </c>
      <c r="C15" s="28" t="s">
        <v>14</v>
      </c>
      <c r="D15" s="28" t="s">
        <v>14</v>
      </c>
      <c r="E15" s="28" t="s">
        <v>12</v>
      </c>
      <c r="F15" s="28" t="s">
        <v>12</v>
      </c>
      <c r="G15" s="22">
        <v>1</v>
      </c>
      <c r="H15" s="43"/>
      <c r="I15" s="28"/>
      <c r="J15" s="28"/>
      <c r="K15" s="78" t="s">
        <v>42</v>
      </c>
      <c r="L15" s="28"/>
      <c r="M15" s="77"/>
      <c r="O15" s="86"/>
      <c r="P15" s="28"/>
      <c r="Q15" s="76"/>
      <c r="R15" s="76"/>
      <c r="S15" s="76"/>
      <c r="T15" s="76"/>
      <c r="V15" s="86"/>
      <c r="W15" s="28"/>
      <c r="X15" s="87"/>
      <c r="Y15" s="87"/>
      <c r="Z15" s="87"/>
      <c r="AA15" s="87"/>
    </row>
    <row r="16" ht="22.5" customHeight="1" spans="1:27">
      <c r="A16" s="41" t="s">
        <v>43</v>
      </c>
      <c r="B16" s="41" t="s">
        <v>44</v>
      </c>
      <c r="C16" s="41" t="s">
        <v>45</v>
      </c>
      <c r="D16" s="41" t="s">
        <v>45</v>
      </c>
      <c r="E16" s="41" t="s">
        <v>44</v>
      </c>
      <c r="F16" s="41" t="s">
        <v>46</v>
      </c>
      <c r="G16" s="22">
        <v>3</v>
      </c>
      <c r="H16" s="44" t="s">
        <v>43</v>
      </c>
      <c r="I16" s="77"/>
      <c r="J16" s="85"/>
      <c r="K16" s="85"/>
      <c r="L16" s="85"/>
      <c r="M16" s="85"/>
      <c r="O16" s="84" t="s">
        <v>43</v>
      </c>
      <c r="P16" s="85"/>
      <c r="Q16" s="28"/>
      <c r="R16" s="28"/>
      <c r="S16" s="28"/>
      <c r="T16" s="28"/>
      <c r="V16" s="84" t="s">
        <v>43</v>
      </c>
      <c r="W16" s="90"/>
      <c r="X16" s="28"/>
      <c r="Y16" s="28"/>
      <c r="Z16" s="28"/>
      <c r="AA16" s="28"/>
    </row>
    <row r="17" ht="17.25" customHeight="1" spans="1:27">
      <c r="A17" s="28"/>
      <c r="B17" s="28" t="s">
        <v>14</v>
      </c>
      <c r="C17" s="28" t="s">
        <v>12</v>
      </c>
      <c r="D17" s="28" t="s">
        <v>12</v>
      </c>
      <c r="E17" s="28" t="s">
        <v>14</v>
      </c>
      <c r="F17" s="28" t="s">
        <v>13</v>
      </c>
      <c r="G17" s="22">
        <v>3</v>
      </c>
      <c r="H17" s="43"/>
      <c r="I17" s="77"/>
      <c r="J17" s="28"/>
      <c r="K17" s="28"/>
      <c r="L17" s="28"/>
      <c r="M17" s="28"/>
      <c r="O17" s="86"/>
      <c r="P17" s="28"/>
      <c r="Q17" s="76"/>
      <c r="R17" s="76"/>
      <c r="S17" s="76"/>
      <c r="T17" s="76"/>
      <c r="V17" s="86"/>
      <c r="W17" s="28"/>
      <c r="X17" s="87"/>
      <c r="Y17" s="87"/>
      <c r="Z17" s="87"/>
      <c r="AA17" s="87"/>
    </row>
    <row r="18" ht="22.5" customHeight="1" spans="1:27">
      <c r="A18" s="41" t="s">
        <v>47</v>
      </c>
      <c r="B18" s="28" t="s">
        <v>48</v>
      </c>
      <c r="C18" s="28" t="s">
        <v>49</v>
      </c>
      <c r="D18" s="28" t="s">
        <v>50</v>
      </c>
      <c r="E18" s="28" t="s">
        <v>51</v>
      </c>
      <c r="F18" s="28" t="s">
        <v>52</v>
      </c>
      <c r="G18" s="22">
        <v>2</v>
      </c>
      <c r="H18" s="51" t="s">
        <v>47</v>
      </c>
      <c r="I18" s="85"/>
      <c r="J18" s="85"/>
      <c r="K18" s="85"/>
      <c r="L18" s="85"/>
      <c r="M18" s="85"/>
      <c r="O18" s="51" t="s">
        <v>47</v>
      </c>
      <c r="P18" s="85"/>
      <c r="Q18" s="85"/>
      <c r="R18" s="85"/>
      <c r="S18" s="85"/>
      <c r="T18" s="85"/>
      <c r="V18" s="51" t="s">
        <v>47</v>
      </c>
      <c r="W18" s="90"/>
      <c r="X18" s="90"/>
      <c r="Y18" s="90"/>
      <c r="Z18" s="90"/>
      <c r="AA18" s="90"/>
    </row>
    <row r="19" ht="21.9" customHeight="1" spans="1:27">
      <c r="A19" s="28"/>
      <c r="B19" s="28" t="s">
        <v>12</v>
      </c>
      <c r="C19" s="28" t="s">
        <v>14</v>
      </c>
      <c r="D19" s="28" t="s">
        <v>12</v>
      </c>
      <c r="E19" s="28" t="s">
        <v>13</v>
      </c>
      <c r="F19" s="28" t="s">
        <v>14</v>
      </c>
      <c r="G19" s="22">
        <v>1</v>
      </c>
      <c r="H19" s="52"/>
      <c r="I19" s="28"/>
      <c r="J19" s="28"/>
      <c r="K19" s="28"/>
      <c r="L19" s="28"/>
      <c r="M19" s="28"/>
      <c r="O19" s="52"/>
      <c r="P19" s="28"/>
      <c r="Q19" s="28"/>
      <c r="R19" s="28"/>
      <c r="S19" s="28"/>
      <c r="T19" s="28"/>
      <c r="V19" s="52"/>
      <c r="W19" s="28"/>
      <c r="X19" s="28"/>
      <c r="Y19" s="28"/>
      <c r="Z19" s="28"/>
      <c r="AA19" s="28"/>
    </row>
    <row r="20" ht="21.9" customHeight="1" spans="1:27">
      <c r="A20" s="53"/>
      <c r="B20" s="53"/>
      <c r="C20" s="53"/>
      <c r="D20" s="53"/>
      <c r="E20" s="53"/>
      <c r="F20" s="53"/>
      <c r="G20" s="22"/>
      <c r="H20" s="29"/>
      <c r="I20" s="53"/>
      <c r="J20" s="53"/>
      <c r="K20" s="53"/>
      <c r="L20" s="53"/>
      <c r="M20" s="53"/>
      <c r="O20" s="29"/>
      <c r="P20" s="53"/>
      <c r="Q20" s="53"/>
      <c r="R20" s="53"/>
      <c r="S20" s="53"/>
      <c r="T20" s="53"/>
      <c r="V20" s="29"/>
      <c r="W20" s="53"/>
      <c r="X20" s="53"/>
      <c r="Y20" s="53"/>
      <c r="Z20" s="53"/>
      <c r="AA20" s="53"/>
    </row>
    <row r="21" ht="21" customHeight="1" spans="1:27">
      <c r="A21" s="27" t="s">
        <v>53</v>
      </c>
      <c r="B21" s="54"/>
      <c r="C21" s="54"/>
      <c r="D21" s="54"/>
      <c r="E21" s="54"/>
      <c r="F21" s="54"/>
      <c r="G21" s="28">
        <f>COUNTIF(B24:F39,"徐静娟")</f>
        <v>0</v>
      </c>
      <c r="H21" s="29" t="s">
        <v>2</v>
      </c>
      <c r="I21" s="68"/>
      <c r="J21" s="68"/>
      <c r="K21" s="68"/>
      <c r="L21" s="68"/>
      <c r="M21" s="68"/>
      <c r="O21" s="29" t="s">
        <v>1</v>
      </c>
      <c r="P21" s="68"/>
      <c r="Q21" s="68"/>
      <c r="R21" s="68"/>
      <c r="S21" s="68"/>
      <c r="T21" s="68"/>
      <c r="V21" s="29" t="s">
        <v>1</v>
      </c>
      <c r="W21" s="68"/>
      <c r="X21" s="68"/>
      <c r="Y21" s="68"/>
      <c r="Z21" s="68"/>
      <c r="AA21" s="68"/>
    </row>
    <row r="22" ht="22.5" customHeight="1" spans="1:27">
      <c r="A22" s="30"/>
      <c r="B22" s="31" t="s">
        <v>3</v>
      </c>
      <c r="C22" s="31" t="s">
        <v>4</v>
      </c>
      <c r="D22" s="31" t="s">
        <v>5</v>
      </c>
      <c r="E22" s="55" t="s">
        <v>6</v>
      </c>
      <c r="F22" s="30" t="s">
        <v>7</v>
      </c>
      <c r="G22">
        <v>7</v>
      </c>
      <c r="H22" s="34"/>
      <c r="I22" s="69" t="s">
        <v>3</v>
      </c>
      <c r="J22" s="70" t="s">
        <v>4</v>
      </c>
      <c r="K22" s="70" t="s">
        <v>5</v>
      </c>
      <c r="L22" s="70" t="s">
        <v>6</v>
      </c>
      <c r="M22" s="71" t="s">
        <v>7</v>
      </c>
      <c r="O22" s="34"/>
      <c r="P22" s="69" t="s">
        <v>3</v>
      </c>
      <c r="Q22" s="70" t="s">
        <v>4</v>
      </c>
      <c r="R22" s="70" t="s">
        <v>5</v>
      </c>
      <c r="S22" s="70" t="s">
        <v>6</v>
      </c>
      <c r="T22" s="71" t="s">
        <v>7</v>
      </c>
      <c r="V22" s="34"/>
      <c r="W22" s="69" t="s">
        <v>3</v>
      </c>
      <c r="X22" s="70" t="s">
        <v>4</v>
      </c>
      <c r="Y22" s="70" t="s">
        <v>5</v>
      </c>
      <c r="Z22" s="70" t="s">
        <v>6</v>
      </c>
      <c r="AA22" s="71" t="s">
        <v>7</v>
      </c>
    </row>
    <row r="23" customHeight="1" spans="1:27">
      <c r="A23" s="56"/>
      <c r="B23" s="57"/>
      <c r="C23" s="57"/>
      <c r="D23" s="57"/>
      <c r="E23" s="58"/>
      <c r="F23" s="56"/>
      <c r="G23">
        <v>4</v>
      </c>
      <c r="H23" s="39"/>
      <c r="I23" s="72"/>
      <c r="J23" s="73"/>
      <c r="K23" s="73"/>
      <c r="L23" s="73"/>
      <c r="M23" s="74"/>
      <c r="O23" s="39"/>
      <c r="P23" s="72"/>
      <c r="Q23" s="73"/>
      <c r="R23" s="73"/>
      <c r="S23" s="73"/>
      <c r="T23" s="74"/>
      <c r="V23" s="39"/>
      <c r="W23" s="72"/>
      <c r="X23" s="73"/>
      <c r="Y23" s="73"/>
      <c r="Z23" s="73"/>
      <c r="AA23" s="74"/>
    </row>
    <row r="24" ht="22.5" customHeight="1" spans="1:27">
      <c r="A24" s="40" t="s">
        <v>8</v>
      </c>
      <c r="B24" s="40" t="s">
        <v>17</v>
      </c>
      <c r="C24" s="40" t="s">
        <v>10</v>
      </c>
      <c r="D24" s="40" t="s">
        <v>11</v>
      </c>
      <c r="E24" s="41" t="s">
        <v>9</v>
      </c>
      <c r="F24" s="41" t="s">
        <v>29</v>
      </c>
      <c r="G24" s="22">
        <v>2</v>
      </c>
      <c r="H24" s="42" t="s">
        <v>8</v>
      </c>
      <c r="I24" s="82"/>
      <c r="J24" s="87"/>
      <c r="K24" s="87"/>
      <c r="L24" s="87"/>
      <c r="M24" s="87"/>
      <c r="O24" s="42" t="s">
        <v>8</v>
      </c>
      <c r="P24" s="76"/>
      <c r="Q24" s="76"/>
      <c r="R24" s="76"/>
      <c r="S24" s="76"/>
      <c r="T24" s="76"/>
      <c r="V24" s="42" t="s">
        <v>8</v>
      </c>
      <c r="W24" s="87"/>
      <c r="X24" s="87"/>
      <c r="Y24" s="87"/>
      <c r="Z24" s="87"/>
      <c r="AA24" s="87"/>
    </row>
    <row r="25" customHeight="1" spans="1:27">
      <c r="A25" s="28"/>
      <c r="B25" s="28" t="s">
        <v>54</v>
      </c>
      <c r="C25" s="28" t="s">
        <v>55</v>
      </c>
      <c r="D25" s="28" t="s">
        <v>54</v>
      </c>
      <c r="E25" s="59" t="s">
        <v>56</v>
      </c>
      <c r="F25" s="59" t="s">
        <v>56</v>
      </c>
      <c r="G25" s="22">
        <v>1</v>
      </c>
      <c r="H25" s="43"/>
      <c r="I25" s="82"/>
      <c r="J25" s="28"/>
      <c r="K25" s="28"/>
      <c r="L25" s="28"/>
      <c r="M25" s="28"/>
      <c r="O25" s="43"/>
      <c r="P25" s="28"/>
      <c r="Q25" s="28"/>
      <c r="R25" s="28"/>
      <c r="S25" s="28"/>
      <c r="T25" s="28"/>
      <c r="V25" s="43"/>
      <c r="W25" s="28"/>
      <c r="X25" s="28"/>
      <c r="Y25" s="28"/>
      <c r="Z25" s="28"/>
      <c r="AA25" s="28"/>
    </row>
    <row r="26" ht="22.5" customHeight="1" spans="1:27">
      <c r="A26" s="40" t="s">
        <v>15</v>
      </c>
      <c r="B26" s="41" t="s">
        <v>9</v>
      </c>
      <c r="C26" s="40" t="s">
        <v>9</v>
      </c>
      <c r="D26" s="41" t="s">
        <v>9</v>
      </c>
      <c r="E26" s="60" t="s">
        <v>11</v>
      </c>
      <c r="F26" s="61" t="s">
        <v>24</v>
      </c>
      <c r="G26" s="22">
        <v>1</v>
      </c>
      <c r="H26" s="44" t="s">
        <v>15</v>
      </c>
      <c r="I26" s="87"/>
      <c r="J26" s="87"/>
      <c r="K26" s="87"/>
      <c r="L26" s="87"/>
      <c r="M26" s="87"/>
      <c r="O26" s="44" t="s">
        <v>15</v>
      </c>
      <c r="P26" s="76"/>
      <c r="Q26" s="76"/>
      <c r="R26" s="76"/>
      <c r="S26" s="76"/>
      <c r="T26" s="76"/>
      <c r="V26" s="44" t="s">
        <v>15</v>
      </c>
      <c r="W26" s="87"/>
      <c r="X26" s="87"/>
      <c r="Y26" s="87"/>
      <c r="Z26" s="87"/>
      <c r="AA26" s="87"/>
    </row>
    <row r="27" customHeight="1" spans="1:27">
      <c r="A27" s="28"/>
      <c r="B27" s="59" t="s">
        <v>56</v>
      </c>
      <c r="C27" s="59" t="s">
        <v>56</v>
      </c>
      <c r="D27" s="59" t="s">
        <v>56</v>
      </c>
      <c r="E27" s="28" t="s">
        <v>54</v>
      </c>
      <c r="F27" s="59" t="s">
        <v>56</v>
      </c>
      <c r="G27" s="22">
        <v>1</v>
      </c>
      <c r="H27" s="43"/>
      <c r="I27" s="28"/>
      <c r="J27" s="28"/>
      <c r="K27" s="28"/>
      <c r="L27" s="28"/>
      <c r="M27" s="28"/>
      <c r="O27" s="43"/>
      <c r="P27" s="78"/>
      <c r="Q27" s="78"/>
      <c r="R27" s="78"/>
      <c r="S27" s="78"/>
      <c r="T27" s="78"/>
      <c r="V27" s="43"/>
      <c r="W27" s="78"/>
      <c r="X27" s="78"/>
      <c r="Y27" s="78"/>
      <c r="Z27" s="78"/>
      <c r="AA27" s="78"/>
    </row>
    <row r="28" ht="22.5" customHeight="1" spans="1:27">
      <c r="A28" s="40" t="s">
        <v>16</v>
      </c>
      <c r="B28" s="40" t="s">
        <v>10</v>
      </c>
      <c r="C28" s="40" t="s">
        <v>21</v>
      </c>
      <c r="D28" s="62" t="s">
        <v>57</v>
      </c>
      <c r="E28" s="40" t="s">
        <v>39</v>
      </c>
      <c r="F28" s="40" t="s">
        <v>11</v>
      </c>
      <c r="G28" s="22">
        <v>2</v>
      </c>
      <c r="H28" s="44" t="s">
        <v>16</v>
      </c>
      <c r="I28" s="82"/>
      <c r="J28" s="88" t="s">
        <v>58</v>
      </c>
      <c r="K28" s="89"/>
      <c r="L28" s="89"/>
      <c r="M28" s="87"/>
      <c r="O28" s="44" t="s">
        <v>16</v>
      </c>
      <c r="P28" s="79"/>
      <c r="Q28" s="77"/>
      <c r="R28" s="79"/>
      <c r="S28" s="79"/>
      <c r="T28" s="79"/>
      <c r="V28" s="44" t="s">
        <v>16</v>
      </c>
      <c r="W28" s="89"/>
      <c r="X28" s="82"/>
      <c r="Y28" s="89"/>
      <c r="Z28" s="89"/>
      <c r="AA28" s="89"/>
    </row>
    <row r="29" ht="15" customHeight="1" spans="1:27">
      <c r="A29" s="28"/>
      <c r="B29" s="28" t="s">
        <v>55</v>
      </c>
      <c r="C29" s="28" t="s">
        <v>26</v>
      </c>
      <c r="D29" s="26" t="s">
        <v>56</v>
      </c>
      <c r="E29" s="28" t="s">
        <v>54</v>
      </c>
      <c r="F29" s="28" t="s">
        <v>54</v>
      </c>
      <c r="G29" s="22">
        <v>1</v>
      </c>
      <c r="H29" s="43"/>
      <c r="I29" s="82"/>
      <c r="J29" s="78" t="s">
        <v>54</v>
      </c>
      <c r="K29" s="78"/>
      <c r="L29" s="78"/>
      <c r="M29" s="28"/>
      <c r="O29" s="43"/>
      <c r="P29" s="78"/>
      <c r="Q29" s="77"/>
      <c r="R29" s="78"/>
      <c r="S29" s="78"/>
      <c r="T29" s="78"/>
      <c r="V29" s="43"/>
      <c r="W29" s="78"/>
      <c r="X29" s="82"/>
      <c r="Y29" s="78"/>
      <c r="Z29" s="78"/>
      <c r="AA29" s="78"/>
    </row>
    <row r="30" ht="22.5" customHeight="1" spans="1:27">
      <c r="A30" s="40" t="s">
        <v>20</v>
      </c>
      <c r="B30" s="40" t="s">
        <v>23</v>
      </c>
      <c r="C30" s="63" t="s">
        <v>22</v>
      </c>
      <c r="D30" s="48" t="s">
        <v>25</v>
      </c>
      <c r="E30" s="40" t="s">
        <v>23</v>
      </c>
      <c r="F30" s="40" t="s">
        <v>9</v>
      </c>
      <c r="G30" s="22">
        <v>1</v>
      </c>
      <c r="H30" s="44" t="s">
        <v>20</v>
      </c>
      <c r="I30" s="81"/>
      <c r="J30" s="89"/>
      <c r="K30" s="89"/>
      <c r="L30" s="89"/>
      <c r="M30" s="87"/>
      <c r="O30" s="44" t="s">
        <v>20</v>
      </c>
      <c r="P30" s="79"/>
      <c r="Q30" s="79"/>
      <c r="R30" s="79"/>
      <c r="S30" s="79"/>
      <c r="T30" s="79"/>
      <c r="V30" s="44" t="s">
        <v>20</v>
      </c>
      <c r="W30" s="89"/>
      <c r="X30" s="89"/>
      <c r="Y30" s="89"/>
      <c r="Z30" s="89"/>
      <c r="AA30" s="89"/>
    </row>
    <row r="31" ht="15" customHeight="1" spans="1:27">
      <c r="A31" s="28"/>
      <c r="B31" s="28" t="s">
        <v>35</v>
      </c>
      <c r="C31" s="59" t="s">
        <v>54</v>
      </c>
      <c r="D31" s="28" t="s">
        <v>27</v>
      </c>
      <c r="E31" s="28" t="s">
        <v>55</v>
      </c>
      <c r="F31" s="28" t="s">
        <v>56</v>
      </c>
      <c r="G31" s="22">
        <v>2</v>
      </c>
      <c r="H31" s="49"/>
      <c r="I31" s="81"/>
      <c r="J31" s="78"/>
      <c r="K31" s="78"/>
      <c r="L31" s="78"/>
      <c r="M31" s="28"/>
      <c r="O31" s="49"/>
      <c r="P31" s="78"/>
      <c r="Q31" s="78"/>
      <c r="R31" s="78"/>
      <c r="S31" s="78"/>
      <c r="T31" s="78"/>
      <c r="V31" s="49"/>
      <c r="W31" s="78"/>
      <c r="X31" s="78"/>
      <c r="Y31" s="78"/>
      <c r="Z31" s="78"/>
      <c r="AA31" s="78"/>
    </row>
    <row r="32" ht="22.5" customHeight="1" spans="1:27">
      <c r="A32" s="40" t="s">
        <v>28</v>
      </c>
      <c r="B32" s="40" t="s">
        <v>11</v>
      </c>
      <c r="C32" s="41" t="s">
        <v>18</v>
      </c>
      <c r="D32" s="41" t="s">
        <v>17</v>
      </c>
      <c r="E32" s="40" t="s">
        <v>31</v>
      </c>
      <c r="F32" s="41" t="s">
        <v>19</v>
      </c>
      <c r="G32" s="22">
        <v>2</v>
      </c>
      <c r="H32" s="51" t="s">
        <v>28</v>
      </c>
      <c r="I32" s="88" t="s">
        <v>59</v>
      </c>
      <c r="J32" s="89"/>
      <c r="K32" s="89"/>
      <c r="L32" s="89"/>
      <c r="M32" s="87"/>
      <c r="O32" s="51" t="s">
        <v>28</v>
      </c>
      <c r="P32" s="79" t="s">
        <v>60</v>
      </c>
      <c r="Q32" s="79"/>
      <c r="R32" s="79"/>
      <c r="S32" s="79"/>
      <c r="T32" s="79" t="s">
        <v>61</v>
      </c>
      <c r="V32" s="51" t="s">
        <v>28</v>
      </c>
      <c r="W32" s="89"/>
      <c r="X32" s="89"/>
      <c r="Y32" s="89"/>
      <c r="Z32" s="89"/>
      <c r="AA32" s="89"/>
    </row>
    <row r="33" customHeight="1" spans="1:27">
      <c r="A33" s="28"/>
      <c r="B33" s="28" t="s">
        <v>54</v>
      </c>
      <c r="C33" s="59" t="s">
        <v>56</v>
      </c>
      <c r="D33" s="28" t="s">
        <v>54</v>
      </c>
      <c r="E33" s="28" t="s">
        <v>56</v>
      </c>
      <c r="F33" s="28" t="s">
        <v>54</v>
      </c>
      <c r="G33" s="22">
        <v>4</v>
      </c>
      <c r="H33" s="43"/>
      <c r="I33" s="78" t="s">
        <v>56</v>
      </c>
      <c r="J33" s="78"/>
      <c r="K33" s="78"/>
      <c r="L33" s="78"/>
      <c r="M33" s="28"/>
      <c r="O33" s="43"/>
      <c r="P33" s="78" t="s">
        <v>55</v>
      </c>
      <c r="Q33" s="78"/>
      <c r="R33" s="78"/>
      <c r="S33" s="78"/>
      <c r="T33" s="78" t="s">
        <v>55</v>
      </c>
      <c r="V33" s="43"/>
      <c r="W33" s="78"/>
      <c r="X33" s="78"/>
      <c r="Y33" s="78"/>
      <c r="Z33" s="78"/>
      <c r="AA33" s="78"/>
    </row>
    <row r="34" ht="22.5" customHeight="1" spans="1:27">
      <c r="A34" s="41" t="s">
        <v>38</v>
      </c>
      <c r="B34" s="26" t="s">
        <v>39</v>
      </c>
      <c r="C34" s="26" t="s">
        <v>39</v>
      </c>
      <c r="D34" s="40" t="s">
        <v>62</v>
      </c>
      <c r="E34" s="63" t="s">
        <v>29</v>
      </c>
      <c r="F34" s="63" t="s">
        <v>9</v>
      </c>
      <c r="G34" s="22">
        <v>1</v>
      </c>
      <c r="H34" s="44" t="s">
        <v>38</v>
      </c>
      <c r="I34" s="90"/>
      <c r="J34" s="89"/>
      <c r="K34" s="87"/>
      <c r="L34" s="90"/>
      <c r="M34" s="90"/>
      <c r="O34" s="84" t="s">
        <v>38</v>
      </c>
      <c r="P34" s="83"/>
      <c r="Q34" s="83"/>
      <c r="R34" s="79"/>
      <c r="S34" s="83"/>
      <c r="T34" s="83"/>
      <c r="V34" s="84" t="s">
        <v>38</v>
      </c>
      <c r="W34" s="91"/>
      <c r="X34" s="91"/>
      <c r="Y34" s="89"/>
      <c r="Z34" s="91"/>
      <c r="AA34" s="91"/>
    </row>
    <row r="35" customHeight="1" spans="1:27">
      <c r="A35" s="28"/>
      <c r="B35" s="59" t="s">
        <v>54</v>
      </c>
      <c r="C35" s="26" t="s">
        <v>54</v>
      </c>
      <c r="D35" s="28" t="s">
        <v>54</v>
      </c>
      <c r="E35" s="59" t="s">
        <v>56</v>
      </c>
      <c r="F35" s="59" t="s">
        <v>56</v>
      </c>
      <c r="G35" s="22">
        <v>1</v>
      </c>
      <c r="H35" s="43"/>
      <c r="I35" s="28"/>
      <c r="J35" s="78"/>
      <c r="K35" s="28"/>
      <c r="L35" s="28"/>
      <c r="M35" s="28"/>
      <c r="O35" s="86"/>
      <c r="P35" s="78"/>
      <c r="Q35" s="78"/>
      <c r="R35" s="78"/>
      <c r="S35" s="78"/>
      <c r="T35" s="78"/>
      <c r="V35" s="86"/>
      <c r="W35" s="78"/>
      <c r="X35" s="78"/>
      <c r="Y35" s="78"/>
      <c r="Z35" s="78"/>
      <c r="AA35" s="78"/>
    </row>
    <row r="36" ht="22.5" customHeight="1" spans="1:27">
      <c r="A36" s="41" t="s">
        <v>43</v>
      </c>
      <c r="B36" s="64" t="s">
        <v>63</v>
      </c>
      <c r="C36" s="65" t="s">
        <v>44</v>
      </c>
      <c r="D36" s="65" t="s">
        <v>45</v>
      </c>
      <c r="E36" s="41" t="s">
        <v>44</v>
      </c>
      <c r="F36" s="41" t="s">
        <v>46</v>
      </c>
      <c r="G36" s="22">
        <v>3</v>
      </c>
      <c r="H36" s="44" t="s">
        <v>43</v>
      </c>
      <c r="I36" s="90"/>
      <c r="J36" s="90"/>
      <c r="K36" s="90"/>
      <c r="L36" s="90"/>
      <c r="M36" s="90"/>
      <c r="O36" s="84" t="s">
        <v>43</v>
      </c>
      <c r="P36" s="85"/>
      <c r="Q36" s="85"/>
      <c r="R36" s="85"/>
      <c r="S36" s="85"/>
      <c r="T36" s="85"/>
      <c r="V36" s="84" t="s">
        <v>43</v>
      </c>
      <c r="W36" s="90"/>
      <c r="X36" s="90"/>
      <c r="Y36" s="90"/>
      <c r="Z36" s="90"/>
      <c r="AA36" s="90"/>
    </row>
    <row r="37" ht="18.75" customHeight="1" spans="1:27">
      <c r="A37" s="28"/>
      <c r="B37" s="26" t="s">
        <v>56</v>
      </c>
      <c r="C37" s="59" t="s">
        <v>54</v>
      </c>
      <c r="D37" s="59" t="s">
        <v>56</v>
      </c>
      <c r="E37" s="28" t="s">
        <v>54</v>
      </c>
      <c r="F37" s="28" t="s">
        <v>55</v>
      </c>
      <c r="G37" s="22">
        <v>3</v>
      </c>
      <c r="H37" s="43"/>
      <c r="I37" s="28"/>
      <c r="J37" s="28"/>
      <c r="K37" s="28"/>
      <c r="L37" s="28"/>
      <c r="M37" s="28"/>
      <c r="O37" s="86"/>
      <c r="P37" s="28"/>
      <c r="Q37" s="28"/>
      <c r="R37" s="28"/>
      <c r="S37" s="28"/>
      <c r="T37" s="28"/>
      <c r="V37" s="86"/>
      <c r="W37" s="28"/>
      <c r="X37" s="28"/>
      <c r="Y37" s="28"/>
      <c r="Z37" s="28"/>
      <c r="AA37" s="28"/>
    </row>
    <row r="38" ht="22.5" customHeight="1" spans="1:27">
      <c r="A38" s="41" t="s">
        <v>47</v>
      </c>
      <c r="B38" s="28" t="s">
        <v>50</v>
      </c>
      <c r="C38" s="28" t="s">
        <v>64</v>
      </c>
      <c r="D38" s="28" t="s">
        <v>65</v>
      </c>
      <c r="E38" s="28" t="s">
        <v>66</v>
      </c>
      <c r="F38" s="28" t="s">
        <v>48</v>
      </c>
      <c r="G38" s="22">
        <v>2</v>
      </c>
      <c r="H38" s="51" t="s">
        <v>47</v>
      </c>
      <c r="I38" s="90"/>
      <c r="J38" s="90"/>
      <c r="K38" s="90"/>
      <c r="L38" s="90"/>
      <c r="M38" s="90"/>
      <c r="O38" s="51" t="s">
        <v>47</v>
      </c>
      <c r="P38" s="85"/>
      <c r="Q38" s="85"/>
      <c r="R38" s="85"/>
      <c r="S38" s="85"/>
      <c r="T38" s="85"/>
      <c r="V38" s="51" t="s">
        <v>47</v>
      </c>
      <c r="W38" s="90"/>
      <c r="X38" s="90"/>
      <c r="Y38" s="90"/>
      <c r="Z38" s="90"/>
      <c r="AA38" s="90"/>
    </row>
    <row r="39" ht="16.2" customHeight="1" spans="1:27">
      <c r="A39" s="28"/>
      <c r="B39" s="59" t="s">
        <v>56</v>
      </c>
      <c r="C39" s="26" t="s">
        <v>56</v>
      </c>
      <c r="D39" s="28" t="s">
        <v>55</v>
      </c>
      <c r="E39" s="28" t="s">
        <v>54</v>
      </c>
      <c r="F39" s="59" t="s">
        <v>54</v>
      </c>
      <c r="G39" s="22">
        <v>1</v>
      </c>
      <c r="H39" s="52"/>
      <c r="I39" s="28"/>
      <c r="J39" s="28"/>
      <c r="K39" s="28"/>
      <c r="L39" s="28"/>
      <c r="M39" s="28"/>
      <c r="O39" s="52"/>
      <c r="P39" s="28"/>
      <c r="Q39" s="28"/>
      <c r="R39" s="28"/>
      <c r="S39" s="28"/>
      <c r="T39" s="28"/>
      <c r="V39" s="52"/>
      <c r="W39" s="28"/>
      <c r="X39" s="28"/>
      <c r="Y39" s="28"/>
      <c r="Z39" s="28"/>
      <c r="AA39" s="28"/>
    </row>
    <row r="40" ht="16.2" customHeight="1" spans="1:27">
      <c r="A40" s="53"/>
      <c r="B40" s="53"/>
      <c r="C40" s="53"/>
      <c r="D40" s="53"/>
      <c r="E40" s="53"/>
      <c r="F40" s="53"/>
      <c r="G40" s="22"/>
      <c r="H40" s="29"/>
      <c r="I40" s="53"/>
      <c r="J40" s="53"/>
      <c r="K40" s="53"/>
      <c r="L40" s="53"/>
      <c r="M40" s="53"/>
      <c r="O40" s="29"/>
      <c r="P40" s="53"/>
      <c r="Q40" s="53"/>
      <c r="R40" s="53"/>
      <c r="S40" s="53"/>
      <c r="T40" s="53"/>
      <c r="V40" s="29"/>
      <c r="W40" s="53"/>
      <c r="X40" s="53"/>
      <c r="Y40" s="53"/>
      <c r="Z40" s="53"/>
      <c r="AA40" s="53"/>
    </row>
    <row r="41" ht="21" customHeight="1" spans="1:27">
      <c r="A41" s="27" t="s">
        <v>67</v>
      </c>
      <c r="B41" s="27"/>
      <c r="C41" s="27"/>
      <c r="D41" s="27"/>
      <c r="E41" s="27"/>
      <c r="F41" s="27"/>
      <c r="G41" s="28">
        <f>COUNTIF(B44:F59,"董学勇")</f>
        <v>16</v>
      </c>
      <c r="H41" s="29" t="s">
        <v>2</v>
      </c>
      <c r="I41" s="68"/>
      <c r="J41" s="68"/>
      <c r="K41" s="68"/>
      <c r="L41" s="68"/>
      <c r="M41" s="68"/>
      <c r="O41" s="29" t="s">
        <v>2</v>
      </c>
      <c r="P41" s="68"/>
      <c r="Q41" s="68"/>
      <c r="R41" s="68"/>
      <c r="S41" s="68"/>
      <c r="T41" s="68"/>
      <c r="V41" s="29" t="s">
        <v>2</v>
      </c>
      <c r="W41" s="68"/>
      <c r="X41" s="68"/>
      <c r="Y41" s="68"/>
      <c r="Z41" s="68"/>
      <c r="AA41" s="68"/>
    </row>
    <row r="42" ht="18.75" customHeight="1" spans="1:27">
      <c r="A42" s="30"/>
      <c r="B42" s="31" t="s">
        <v>3</v>
      </c>
      <c r="C42" s="31" t="s">
        <v>4</v>
      </c>
      <c r="D42" s="31" t="s">
        <v>5</v>
      </c>
      <c r="E42" s="32" t="s">
        <v>6</v>
      </c>
      <c r="F42" s="33" t="s">
        <v>7</v>
      </c>
      <c r="G42">
        <v>7</v>
      </c>
      <c r="H42" s="34"/>
      <c r="I42" s="69" t="s">
        <v>3</v>
      </c>
      <c r="J42" s="70" t="s">
        <v>4</v>
      </c>
      <c r="K42" s="70" t="s">
        <v>5</v>
      </c>
      <c r="L42" s="70" t="s">
        <v>6</v>
      </c>
      <c r="M42" s="71" t="s">
        <v>7</v>
      </c>
      <c r="O42" s="34"/>
      <c r="P42" s="69" t="s">
        <v>3</v>
      </c>
      <c r="Q42" s="70" t="s">
        <v>4</v>
      </c>
      <c r="R42" s="70" t="s">
        <v>5</v>
      </c>
      <c r="S42" s="70" t="s">
        <v>6</v>
      </c>
      <c r="T42" s="71" t="s">
        <v>7</v>
      </c>
      <c r="V42" s="34"/>
      <c r="W42" s="69" t="s">
        <v>3</v>
      </c>
      <c r="X42" s="70" t="s">
        <v>4</v>
      </c>
      <c r="Y42" s="70" t="s">
        <v>5</v>
      </c>
      <c r="Z42" s="70" t="s">
        <v>6</v>
      </c>
      <c r="AA42" s="71" t="s">
        <v>7</v>
      </c>
    </row>
    <row r="43" customHeight="1" spans="1:27">
      <c r="A43" s="35"/>
      <c r="B43" s="36"/>
      <c r="C43" s="36"/>
      <c r="D43" s="36"/>
      <c r="E43" s="37"/>
      <c r="F43" s="38"/>
      <c r="G43">
        <v>4</v>
      </c>
      <c r="H43" s="39"/>
      <c r="I43" s="72"/>
      <c r="J43" s="73"/>
      <c r="K43" s="73"/>
      <c r="L43" s="73"/>
      <c r="M43" s="74"/>
      <c r="O43" s="39"/>
      <c r="P43" s="72"/>
      <c r="Q43" s="73"/>
      <c r="R43" s="73"/>
      <c r="S43" s="73"/>
      <c r="T43" s="74"/>
      <c r="V43" s="39"/>
      <c r="W43" s="72"/>
      <c r="X43" s="73"/>
      <c r="Y43" s="73"/>
      <c r="Z43" s="73"/>
      <c r="AA43" s="74"/>
    </row>
    <row r="44" ht="22.5" customHeight="1" spans="1:27">
      <c r="A44" s="40" t="s">
        <v>8</v>
      </c>
      <c r="B44" s="40" t="s">
        <v>11</v>
      </c>
      <c r="C44" s="40" t="s">
        <v>10</v>
      </c>
      <c r="D44" s="40" t="s">
        <v>11</v>
      </c>
      <c r="E44" s="40" t="s">
        <v>9</v>
      </c>
      <c r="F44" s="40" t="s">
        <v>9</v>
      </c>
      <c r="G44" s="22">
        <v>2</v>
      </c>
      <c r="H44" s="42" t="s">
        <v>8</v>
      </c>
      <c r="I44" s="82"/>
      <c r="J44" s="82"/>
      <c r="K44" s="87"/>
      <c r="L44" s="87"/>
      <c r="M44" s="87"/>
      <c r="O44" s="42" t="s">
        <v>8</v>
      </c>
      <c r="P44" s="76"/>
      <c r="Q44" s="76"/>
      <c r="R44" s="76"/>
      <c r="S44" s="76"/>
      <c r="T44" s="76"/>
      <c r="V44" s="42" t="s">
        <v>8</v>
      </c>
      <c r="W44" s="87"/>
      <c r="X44" s="87"/>
      <c r="Y44" s="87"/>
      <c r="Z44" s="87"/>
      <c r="AA44" s="87"/>
    </row>
    <row r="45" customHeight="1" spans="1:27">
      <c r="A45" s="28"/>
      <c r="B45" s="28" t="s">
        <v>68</v>
      </c>
      <c r="C45" s="28" t="s">
        <v>69</v>
      </c>
      <c r="D45" s="28" t="s">
        <v>68</v>
      </c>
      <c r="E45" s="28" t="s">
        <v>70</v>
      </c>
      <c r="F45" s="28" t="s">
        <v>70</v>
      </c>
      <c r="G45" s="22">
        <v>1</v>
      </c>
      <c r="H45" s="43"/>
      <c r="I45" s="82"/>
      <c r="J45" s="82"/>
      <c r="K45" s="28"/>
      <c r="L45" s="28"/>
      <c r="M45" s="28"/>
      <c r="O45" s="43"/>
      <c r="P45" s="28"/>
      <c r="Q45" s="28"/>
      <c r="R45" s="28"/>
      <c r="S45" s="28"/>
      <c r="T45" s="28"/>
      <c r="V45" s="43"/>
      <c r="W45" s="28"/>
      <c r="X45" s="28"/>
      <c r="Y45" s="28"/>
      <c r="Z45" s="28"/>
      <c r="AA45" s="28"/>
    </row>
    <row r="46" ht="22.5" customHeight="1" spans="1:27">
      <c r="A46" s="40" t="s">
        <v>15</v>
      </c>
      <c r="B46" s="28" t="s">
        <v>19</v>
      </c>
      <c r="C46" s="40" t="s">
        <v>11</v>
      </c>
      <c r="D46" s="66" t="s">
        <v>9</v>
      </c>
      <c r="E46" s="40" t="s">
        <v>17</v>
      </c>
      <c r="F46" s="40" t="s">
        <v>9</v>
      </c>
      <c r="G46" s="22">
        <v>1</v>
      </c>
      <c r="H46" s="44" t="s">
        <v>15</v>
      </c>
      <c r="I46" s="82"/>
      <c r="J46" s="87"/>
      <c r="K46" s="87"/>
      <c r="L46" s="87"/>
      <c r="M46" s="87"/>
      <c r="O46" s="44" t="s">
        <v>15</v>
      </c>
      <c r="P46" s="76"/>
      <c r="Q46" s="76"/>
      <c r="R46" s="77"/>
      <c r="S46" s="77"/>
      <c r="T46" s="77"/>
      <c r="V46" s="44" t="s">
        <v>15</v>
      </c>
      <c r="W46" s="87"/>
      <c r="X46" s="87"/>
      <c r="Y46" s="82"/>
      <c r="Z46" s="82"/>
      <c r="AA46" s="82"/>
    </row>
    <row r="47" customHeight="1" spans="1:27">
      <c r="A47" s="28"/>
      <c r="B47" s="28" t="s">
        <v>68</v>
      </c>
      <c r="C47" s="28" t="s">
        <v>68</v>
      </c>
      <c r="D47" s="28" t="s">
        <v>70</v>
      </c>
      <c r="E47" s="28" t="s">
        <v>68</v>
      </c>
      <c r="F47" s="28" t="s">
        <v>70</v>
      </c>
      <c r="G47" s="22">
        <v>1</v>
      </c>
      <c r="H47" s="43"/>
      <c r="I47" s="82"/>
      <c r="J47" s="28"/>
      <c r="K47" s="28"/>
      <c r="L47" s="28"/>
      <c r="M47" s="28"/>
      <c r="O47" s="43"/>
      <c r="P47" s="78"/>
      <c r="Q47" s="78"/>
      <c r="R47" s="81"/>
      <c r="S47" s="81"/>
      <c r="T47" s="77"/>
      <c r="V47" s="43"/>
      <c r="W47" s="78"/>
      <c r="X47" s="78"/>
      <c r="Y47" s="81"/>
      <c r="Z47" s="81"/>
      <c r="AA47" s="82"/>
    </row>
    <row r="48" ht="22.5" customHeight="1" spans="1:27">
      <c r="A48" s="40" t="s">
        <v>16</v>
      </c>
      <c r="B48" s="40" t="s">
        <v>10</v>
      </c>
      <c r="C48" s="40" t="s">
        <v>9</v>
      </c>
      <c r="D48" s="40" t="s">
        <v>18</v>
      </c>
      <c r="E48" s="40" t="s">
        <v>29</v>
      </c>
      <c r="F48" s="40" t="s">
        <v>11</v>
      </c>
      <c r="G48" s="22">
        <v>2</v>
      </c>
      <c r="H48" s="44" t="s">
        <v>16</v>
      </c>
      <c r="I48" s="87"/>
      <c r="J48" s="87"/>
      <c r="K48" s="82"/>
      <c r="L48" s="87"/>
      <c r="M48" s="82"/>
      <c r="O48" s="44" t="s">
        <v>16</v>
      </c>
      <c r="P48" s="79"/>
      <c r="Q48" s="83"/>
      <c r="R48" s="79"/>
      <c r="S48" s="79"/>
      <c r="T48" s="76"/>
      <c r="V48" s="44" t="s">
        <v>16</v>
      </c>
      <c r="W48" s="89"/>
      <c r="X48" s="91"/>
      <c r="Y48" s="89"/>
      <c r="Z48" s="89"/>
      <c r="AA48" s="87"/>
    </row>
    <row r="49" customHeight="1" spans="1:27">
      <c r="A49" s="28"/>
      <c r="B49" s="26" t="s">
        <v>71</v>
      </c>
      <c r="C49" s="28" t="s">
        <v>70</v>
      </c>
      <c r="D49" s="28" t="s">
        <v>70</v>
      </c>
      <c r="E49" s="28" t="s">
        <v>68</v>
      </c>
      <c r="F49" s="28" t="s">
        <v>68</v>
      </c>
      <c r="G49" s="22">
        <v>1</v>
      </c>
      <c r="H49" s="43"/>
      <c r="I49" s="28"/>
      <c r="J49" s="28"/>
      <c r="K49" s="82"/>
      <c r="L49" s="28"/>
      <c r="M49" s="82"/>
      <c r="O49" s="43"/>
      <c r="P49" s="78"/>
      <c r="Q49" s="78"/>
      <c r="R49" s="78"/>
      <c r="S49" s="78"/>
      <c r="T49" s="28"/>
      <c r="V49" s="43"/>
      <c r="W49" s="78"/>
      <c r="X49" s="78"/>
      <c r="Y49" s="78"/>
      <c r="Z49" s="78"/>
      <c r="AA49" s="28"/>
    </row>
    <row r="50" ht="22.5" customHeight="1" spans="1:27">
      <c r="A50" s="40" t="s">
        <v>20</v>
      </c>
      <c r="B50" s="67" t="s">
        <v>24</v>
      </c>
      <c r="C50" s="40" t="s">
        <v>22</v>
      </c>
      <c r="D50" s="40" t="s">
        <v>23</v>
      </c>
      <c r="E50" s="48" t="s">
        <v>25</v>
      </c>
      <c r="F50" s="41" t="s">
        <v>17</v>
      </c>
      <c r="G50" s="22">
        <v>1</v>
      </c>
      <c r="H50" s="44" t="s">
        <v>20</v>
      </c>
      <c r="I50" s="87"/>
      <c r="J50" s="87"/>
      <c r="K50" s="87"/>
      <c r="L50" s="87"/>
      <c r="M50" s="87"/>
      <c r="O50" s="44" t="s">
        <v>20</v>
      </c>
      <c r="P50" s="79"/>
      <c r="Q50" s="79"/>
      <c r="R50" s="79"/>
      <c r="S50" s="79"/>
      <c r="T50" s="76"/>
      <c r="V50" s="44" t="s">
        <v>20</v>
      </c>
      <c r="W50" s="89"/>
      <c r="X50" s="89"/>
      <c r="Y50" s="89"/>
      <c r="Z50" s="89"/>
      <c r="AA50" s="87"/>
    </row>
    <row r="51" ht="15" customHeight="1" spans="1:27">
      <c r="A51" s="28"/>
      <c r="B51" s="28" t="s">
        <v>70</v>
      </c>
      <c r="C51" s="28" t="s">
        <v>70</v>
      </c>
      <c r="D51" s="28" t="s">
        <v>69</v>
      </c>
      <c r="E51" s="28" t="s">
        <v>27</v>
      </c>
      <c r="F51" s="28" t="s">
        <v>68</v>
      </c>
      <c r="G51" s="22">
        <v>2</v>
      </c>
      <c r="H51" s="49"/>
      <c r="I51" s="78"/>
      <c r="J51" s="28"/>
      <c r="K51" s="28"/>
      <c r="L51" s="28"/>
      <c r="M51" s="28"/>
      <c r="O51" s="49"/>
      <c r="P51" s="78"/>
      <c r="Q51" s="78"/>
      <c r="R51" s="78"/>
      <c r="S51" s="78"/>
      <c r="T51" s="28"/>
      <c r="V51" s="49"/>
      <c r="W51" s="78"/>
      <c r="X51" s="78"/>
      <c r="Y51" s="78"/>
      <c r="Z51" s="78"/>
      <c r="AA51" s="28"/>
    </row>
    <row r="52" ht="22.5" customHeight="1" spans="1:27">
      <c r="A52" s="40" t="s">
        <v>28</v>
      </c>
      <c r="B52" s="40" t="s">
        <v>9</v>
      </c>
      <c r="C52" s="40" t="s">
        <v>23</v>
      </c>
      <c r="D52" s="40" t="s">
        <v>21</v>
      </c>
      <c r="E52" s="41" t="s">
        <v>62</v>
      </c>
      <c r="F52" s="40" t="s">
        <v>39</v>
      </c>
      <c r="G52" s="22">
        <v>2</v>
      </c>
      <c r="H52" s="51" t="s">
        <v>28</v>
      </c>
      <c r="I52" s="89"/>
      <c r="J52" s="87"/>
      <c r="K52" s="87"/>
      <c r="L52" s="87"/>
      <c r="M52" s="91" t="s">
        <v>59</v>
      </c>
      <c r="O52" s="51" t="s">
        <v>28</v>
      </c>
      <c r="P52" s="79" t="s">
        <v>72</v>
      </c>
      <c r="Q52" s="79"/>
      <c r="R52" s="79"/>
      <c r="S52" s="79"/>
      <c r="T52" s="79" t="s">
        <v>72</v>
      </c>
      <c r="V52" s="51" t="s">
        <v>28</v>
      </c>
      <c r="W52" s="89"/>
      <c r="X52" s="89"/>
      <c r="Y52" s="89"/>
      <c r="Z52" s="89"/>
      <c r="AA52" s="87"/>
    </row>
    <row r="53" customHeight="1" spans="1:27">
      <c r="A53" s="28"/>
      <c r="B53" s="28" t="s">
        <v>70</v>
      </c>
      <c r="C53" s="28" t="s">
        <v>35</v>
      </c>
      <c r="D53" s="28" t="s">
        <v>26</v>
      </c>
      <c r="E53" s="28" t="s">
        <v>70</v>
      </c>
      <c r="F53" s="28" t="s">
        <v>68</v>
      </c>
      <c r="G53" s="22">
        <v>4</v>
      </c>
      <c r="H53" s="43"/>
      <c r="I53" s="78"/>
      <c r="J53" s="28"/>
      <c r="K53" s="28"/>
      <c r="L53" s="28"/>
      <c r="M53" s="78" t="s">
        <v>70</v>
      </c>
      <c r="O53" s="43"/>
      <c r="P53" s="78" t="s">
        <v>69</v>
      </c>
      <c r="Q53" s="78"/>
      <c r="R53" s="78"/>
      <c r="S53" s="78"/>
      <c r="T53" s="78" t="s">
        <v>69</v>
      </c>
      <c r="V53" s="43"/>
      <c r="W53" s="78"/>
      <c r="X53" s="78"/>
      <c r="Y53" s="78"/>
      <c r="Z53" s="78"/>
      <c r="AA53" s="28"/>
    </row>
    <row r="54" ht="22.5" customHeight="1" spans="1:27">
      <c r="A54" s="41" t="s">
        <v>38</v>
      </c>
      <c r="B54" s="40" t="s">
        <v>40</v>
      </c>
      <c r="C54" s="40" t="s">
        <v>39</v>
      </c>
      <c r="D54" s="41" t="s">
        <v>39</v>
      </c>
      <c r="E54" s="41" t="s">
        <v>31</v>
      </c>
      <c r="F54" s="40" t="s">
        <v>29</v>
      </c>
      <c r="G54" s="22">
        <v>1</v>
      </c>
      <c r="H54" s="44" t="s">
        <v>38</v>
      </c>
      <c r="I54" s="90"/>
      <c r="J54" s="90"/>
      <c r="K54" s="87"/>
      <c r="L54" s="91" t="s">
        <v>31</v>
      </c>
      <c r="M54" s="90"/>
      <c r="O54" s="84" t="s">
        <v>38</v>
      </c>
      <c r="P54" s="83"/>
      <c r="Q54" s="83"/>
      <c r="R54" s="79"/>
      <c r="S54" s="83"/>
      <c r="T54" s="85"/>
      <c r="V54" s="84" t="s">
        <v>38</v>
      </c>
      <c r="W54" s="91"/>
      <c r="X54" s="91"/>
      <c r="Y54" s="89"/>
      <c r="Z54" s="91"/>
      <c r="AA54" s="90"/>
    </row>
    <row r="55" customHeight="1" spans="1:27">
      <c r="A55" s="28"/>
      <c r="B55" s="28" t="s">
        <v>70</v>
      </c>
      <c r="C55" s="28" t="s">
        <v>68</v>
      </c>
      <c r="D55" s="28" t="s">
        <v>68</v>
      </c>
      <c r="E55" s="28" t="s">
        <v>70</v>
      </c>
      <c r="F55" s="28" t="s">
        <v>68</v>
      </c>
      <c r="G55" s="22">
        <v>1</v>
      </c>
      <c r="H55" s="43"/>
      <c r="I55" s="28"/>
      <c r="J55" s="28"/>
      <c r="K55" s="28"/>
      <c r="L55" s="78" t="s">
        <v>70</v>
      </c>
      <c r="M55" s="28"/>
      <c r="O55" s="86"/>
      <c r="P55" s="78"/>
      <c r="Q55" s="78"/>
      <c r="R55" s="78"/>
      <c r="S55" s="78"/>
      <c r="T55" s="28"/>
      <c r="V55" s="86"/>
      <c r="W55" s="78"/>
      <c r="X55" s="78"/>
      <c r="Y55" s="78"/>
      <c r="Z55" s="78"/>
      <c r="AA55" s="28"/>
    </row>
    <row r="56" ht="22.5" customHeight="1" spans="1:27">
      <c r="A56" s="41" t="s">
        <v>43</v>
      </c>
      <c r="B56" s="41" t="s">
        <v>44</v>
      </c>
      <c r="C56" s="41" t="s">
        <v>45</v>
      </c>
      <c r="D56" s="41" t="s">
        <v>45</v>
      </c>
      <c r="E56" s="41" t="s">
        <v>44</v>
      </c>
      <c r="F56" s="41" t="s">
        <v>46</v>
      </c>
      <c r="G56" s="22">
        <v>3</v>
      </c>
      <c r="H56" s="44" t="s">
        <v>43</v>
      </c>
      <c r="I56" s="90"/>
      <c r="J56" s="90"/>
      <c r="K56" s="90"/>
      <c r="L56" s="90"/>
      <c r="M56" s="90"/>
      <c r="O56" s="84" t="s">
        <v>43</v>
      </c>
      <c r="P56" s="83"/>
      <c r="Q56" s="83"/>
      <c r="R56" s="83"/>
      <c r="S56" s="83"/>
      <c r="T56" s="85"/>
      <c r="V56" s="84" t="s">
        <v>43</v>
      </c>
      <c r="W56" s="91"/>
      <c r="X56" s="91"/>
      <c r="Y56" s="91"/>
      <c r="Z56" s="91"/>
      <c r="AA56" s="90"/>
    </row>
    <row r="57" ht="15" customHeight="1" spans="1:27">
      <c r="A57" s="28"/>
      <c r="B57" s="28" t="s">
        <v>68</v>
      </c>
      <c r="C57" s="28" t="s">
        <v>70</v>
      </c>
      <c r="D57" s="28" t="s">
        <v>70</v>
      </c>
      <c r="E57" s="28" t="s">
        <v>68</v>
      </c>
      <c r="F57" s="28" t="s">
        <v>69</v>
      </c>
      <c r="G57" s="22">
        <v>3</v>
      </c>
      <c r="H57" s="43"/>
      <c r="I57" s="28"/>
      <c r="J57" s="28"/>
      <c r="K57" s="28"/>
      <c r="L57" s="28"/>
      <c r="M57" s="28"/>
      <c r="O57" s="86"/>
      <c r="P57" s="28"/>
      <c r="Q57" s="28"/>
      <c r="R57" s="28"/>
      <c r="S57" s="28"/>
      <c r="T57" s="28"/>
      <c r="V57" s="86"/>
      <c r="W57" s="28"/>
      <c r="X57" s="28"/>
      <c r="Y57" s="28"/>
      <c r="Z57" s="28"/>
      <c r="AA57" s="28"/>
    </row>
    <row r="58" ht="22.5" customHeight="1" spans="1:27">
      <c r="A58" s="41" t="s">
        <v>47</v>
      </c>
      <c r="B58" s="59" t="s">
        <v>73</v>
      </c>
      <c r="C58" s="28" t="s">
        <v>74</v>
      </c>
      <c r="D58" s="28" t="s">
        <v>48</v>
      </c>
      <c r="E58" s="28" t="s">
        <v>65</v>
      </c>
      <c r="F58" s="28" t="s">
        <v>49</v>
      </c>
      <c r="G58" s="22">
        <v>2</v>
      </c>
      <c r="H58" s="51" t="s">
        <v>47</v>
      </c>
      <c r="I58" s="90"/>
      <c r="J58" s="90"/>
      <c r="K58" s="90"/>
      <c r="L58" s="90"/>
      <c r="M58" s="90"/>
      <c r="O58" s="51" t="s">
        <v>47</v>
      </c>
      <c r="P58" s="85"/>
      <c r="Q58" s="85"/>
      <c r="R58" s="85"/>
      <c r="S58" s="85"/>
      <c r="T58" s="85"/>
      <c r="V58" s="51" t="s">
        <v>47</v>
      </c>
      <c r="W58" s="90"/>
      <c r="X58" s="90"/>
      <c r="Y58" s="90"/>
      <c r="Z58" s="90"/>
      <c r="AA58" s="90"/>
    </row>
    <row r="59" ht="16.2" customHeight="1" spans="1:27">
      <c r="A59" s="28"/>
      <c r="B59" s="28" t="s">
        <v>68</v>
      </c>
      <c r="C59" s="28" t="s">
        <v>68</v>
      </c>
      <c r="D59" s="28" t="s">
        <v>70</v>
      </c>
      <c r="E59" s="28" t="s">
        <v>69</v>
      </c>
      <c r="F59" s="28" t="s">
        <v>70</v>
      </c>
      <c r="G59" s="22">
        <v>1</v>
      </c>
      <c r="H59" s="52"/>
      <c r="I59" s="28"/>
      <c r="J59" s="28"/>
      <c r="K59" s="28"/>
      <c r="L59" s="28"/>
      <c r="M59" s="28"/>
      <c r="O59" s="52"/>
      <c r="P59" s="28"/>
      <c r="Q59" s="28"/>
      <c r="R59" s="28"/>
      <c r="S59" s="28"/>
      <c r="T59" s="28"/>
      <c r="V59" s="52"/>
      <c r="W59" s="28"/>
      <c r="X59" s="28"/>
      <c r="Y59" s="28"/>
      <c r="Z59" s="28"/>
      <c r="AA59" s="28"/>
    </row>
    <row r="60" ht="16.2" customHeight="1" spans="1:27">
      <c r="A60" s="53"/>
      <c r="B60" s="53"/>
      <c r="C60" s="53"/>
      <c r="D60" s="53"/>
      <c r="E60" s="53"/>
      <c r="F60" s="53"/>
      <c r="G60" s="22"/>
      <c r="H60" s="29"/>
      <c r="I60" s="53"/>
      <c r="J60" s="53"/>
      <c r="K60" s="53"/>
      <c r="L60" s="53"/>
      <c r="M60" s="53"/>
      <c r="O60" s="29"/>
      <c r="P60" s="53"/>
      <c r="Q60" s="53"/>
      <c r="R60" s="53"/>
      <c r="S60" s="53"/>
      <c r="T60" s="53"/>
      <c r="V60" s="29"/>
      <c r="W60" s="53"/>
      <c r="X60" s="53"/>
      <c r="Y60" s="53"/>
      <c r="Z60" s="53"/>
      <c r="AA60" s="53"/>
    </row>
    <row r="61" ht="22.8" customHeight="1" spans="1:27">
      <c r="A61" s="27" t="s">
        <v>75</v>
      </c>
      <c r="B61" s="27"/>
      <c r="C61" s="27"/>
      <c r="D61" s="27"/>
      <c r="E61" s="27"/>
      <c r="F61" s="27"/>
      <c r="G61" s="28">
        <f>COUNTIF(B64:F79,"汪章宝")</f>
        <v>0</v>
      </c>
      <c r="H61" s="29" t="s">
        <v>2</v>
      </c>
      <c r="I61" s="68"/>
      <c r="J61" s="68"/>
      <c r="K61" s="68"/>
      <c r="L61" s="68"/>
      <c r="M61" s="68"/>
      <c r="O61" s="29" t="s">
        <v>1</v>
      </c>
      <c r="P61" s="68"/>
      <c r="Q61" s="68"/>
      <c r="R61" s="68"/>
      <c r="S61" s="68"/>
      <c r="T61" s="68"/>
      <c r="V61" s="29" t="s">
        <v>1</v>
      </c>
      <c r="W61" s="68"/>
      <c r="X61" s="68"/>
      <c r="Y61" s="68"/>
      <c r="Z61" s="68"/>
      <c r="AA61" s="68"/>
    </row>
    <row r="62" ht="28" customHeight="1" spans="1:27">
      <c r="A62" s="30"/>
      <c r="B62" s="31" t="s">
        <v>3</v>
      </c>
      <c r="C62" s="31" t="s">
        <v>4</v>
      </c>
      <c r="D62" s="31" t="s">
        <v>5</v>
      </c>
      <c r="E62" s="32" t="s">
        <v>6</v>
      </c>
      <c r="F62" s="33" t="s">
        <v>7</v>
      </c>
      <c r="G62">
        <v>7</v>
      </c>
      <c r="H62" s="34"/>
      <c r="I62" s="69" t="s">
        <v>3</v>
      </c>
      <c r="J62" s="70" t="s">
        <v>4</v>
      </c>
      <c r="K62" s="70" t="s">
        <v>5</v>
      </c>
      <c r="L62" s="70" t="s">
        <v>6</v>
      </c>
      <c r="M62" s="71" t="s">
        <v>7</v>
      </c>
      <c r="O62" s="34"/>
      <c r="P62" s="69" t="s">
        <v>3</v>
      </c>
      <c r="Q62" s="70" t="s">
        <v>4</v>
      </c>
      <c r="R62" s="70" t="s">
        <v>5</v>
      </c>
      <c r="S62" s="70" t="s">
        <v>6</v>
      </c>
      <c r="T62" s="71" t="s">
        <v>7</v>
      </c>
      <c r="V62" s="34"/>
      <c r="W62" s="69" t="s">
        <v>3</v>
      </c>
      <c r="X62" s="70" t="s">
        <v>4</v>
      </c>
      <c r="Y62" s="70" t="s">
        <v>5</v>
      </c>
      <c r="Z62" s="70" t="s">
        <v>6</v>
      </c>
      <c r="AA62" s="71" t="s">
        <v>7</v>
      </c>
    </row>
    <row r="63" ht="17" customHeight="1" spans="1:27">
      <c r="A63" s="35"/>
      <c r="B63" s="36"/>
      <c r="C63" s="36"/>
      <c r="D63" s="36"/>
      <c r="E63" s="37"/>
      <c r="F63" s="38"/>
      <c r="G63">
        <v>4</v>
      </c>
      <c r="H63" s="39"/>
      <c r="I63" s="72"/>
      <c r="J63" s="73"/>
      <c r="K63" s="73"/>
      <c r="L63" s="73"/>
      <c r="M63" s="74"/>
      <c r="O63" s="39"/>
      <c r="P63" s="72"/>
      <c r="Q63" s="73"/>
      <c r="R63" s="73"/>
      <c r="S63" s="73"/>
      <c r="T63" s="74"/>
      <c r="V63" s="39"/>
      <c r="W63" s="72"/>
      <c r="X63" s="73"/>
      <c r="Y63" s="73"/>
      <c r="Z63" s="73"/>
      <c r="AA63" s="74"/>
    </row>
    <row r="64" ht="28.95" customHeight="1" spans="1:27">
      <c r="A64" s="40" t="s">
        <v>8</v>
      </c>
      <c r="B64" s="63" t="s">
        <v>11</v>
      </c>
      <c r="C64" s="63" t="s">
        <v>9</v>
      </c>
      <c r="D64" s="63" t="s">
        <v>11</v>
      </c>
      <c r="E64" s="40" t="s">
        <v>10</v>
      </c>
      <c r="F64" s="63" t="s">
        <v>31</v>
      </c>
      <c r="G64" s="22">
        <v>2</v>
      </c>
      <c r="H64" s="42" t="s">
        <v>8</v>
      </c>
      <c r="I64" s="91"/>
      <c r="J64" s="91"/>
      <c r="K64" s="91"/>
      <c r="L64" s="91"/>
      <c r="M64" s="91" t="s">
        <v>31</v>
      </c>
      <c r="N64" s="92"/>
      <c r="O64" s="93" t="s">
        <v>8</v>
      </c>
      <c r="P64" s="79"/>
      <c r="Q64" s="79"/>
      <c r="R64" s="76"/>
      <c r="S64" s="76"/>
      <c r="T64" s="76"/>
      <c r="V64" s="93" t="s">
        <v>8</v>
      </c>
      <c r="W64" s="89"/>
      <c r="X64" s="89"/>
      <c r="Y64" s="87"/>
      <c r="Z64" s="87"/>
      <c r="AA64" s="87"/>
    </row>
    <row r="65" ht="28.05" customHeight="1" spans="1:27">
      <c r="A65" s="28"/>
      <c r="B65" s="59" t="s">
        <v>76</v>
      </c>
      <c r="C65" s="59" t="s">
        <v>77</v>
      </c>
      <c r="D65" s="59" t="s">
        <v>76</v>
      </c>
      <c r="E65" s="28" t="s">
        <v>69</v>
      </c>
      <c r="F65" s="59" t="s">
        <v>77</v>
      </c>
      <c r="G65" s="22">
        <v>1</v>
      </c>
      <c r="H65" s="43"/>
      <c r="I65" s="78"/>
      <c r="J65" s="78"/>
      <c r="K65" s="78"/>
      <c r="L65" s="78"/>
      <c r="M65" s="78" t="s">
        <v>77</v>
      </c>
      <c r="N65" s="92"/>
      <c r="O65" s="103"/>
      <c r="P65" s="78"/>
      <c r="Q65" s="78"/>
      <c r="R65" s="28"/>
      <c r="S65" s="28"/>
      <c r="T65" s="28"/>
      <c r="V65" s="103"/>
      <c r="W65" s="78"/>
      <c r="X65" s="78"/>
      <c r="Y65" s="28"/>
      <c r="Z65" s="28"/>
      <c r="AA65" s="28"/>
    </row>
    <row r="66" ht="22" customHeight="1" spans="1:27">
      <c r="A66" s="40" t="s">
        <v>15</v>
      </c>
      <c r="B66" s="63" t="s">
        <v>9</v>
      </c>
      <c r="C66" s="63" t="s">
        <v>11</v>
      </c>
      <c r="D66" s="63" t="s">
        <v>9</v>
      </c>
      <c r="E66" s="63" t="s">
        <v>9</v>
      </c>
      <c r="F66" s="63" t="s">
        <v>9</v>
      </c>
      <c r="G66" s="95">
        <v>1</v>
      </c>
      <c r="H66" s="44" t="s">
        <v>15</v>
      </c>
      <c r="I66" s="91"/>
      <c r="J66" s="91"/>
      <c r="K66" s="91"/>
      <c r="L66" s="91"/>
      <c r="M66" s="91"/>
      <c r="N66" s="92"/>
      <c r="O66" s="104" t="s">
        <v>15</v>
      </c>
      <c r="P66" s="79"/>
      <c r="Q66" s="79"/>
      <c r="R66" s="76"/>
      <c r="S66" s="76"/>
      <c r="T66" s="77"/>
      <c r="V66" s="104" t="s">
        <v>15</v>
      </c>
      <c r="W66" s="89"/>
      <c r="X66" s="89"/>
      <c r="Y66" s="87"/>
      <c r="Z66" s="87"/>
      <c r="AA66" s="82"/>
    </row>
    <row r="67" ht="24" customHeight="1" spans="1:27">
      <c r="A67" s="28"/>
      <c r="B67" s="59" t="s">
        <v>77</v>
      </c>
      <c r="C67" s="59" t="s">
        <v>76</v>
      </c>
      <c r="D67" s="59" t="s">
        <v>77</v>
      </c>
      <c r="E67" s="59" t="s">
        <v>77</v>
      </c>
      <c r="F67" s="59" t="s">
        <v>77</v>
      </c>
      <c r="G67" s="22">
        <v>1</v>
      </c>
      <c r="H67" s="43"/>
      <c r="I67" s="78"/>
      <c r="J67" s="78"/>
      <c r="K67" s="78"/>
      <c r="L67" s="78"/>
      <c r="M67" s="78"/>
      <c r="N67" s="92"/>
      <c r="O67" s="103"/>
      <c r="P67" s="78"/>
      <c r="Q67" s="78"/>
      <c r="R67" s="28"/>
      <c r="S67" s="28"/>
      <c r="T67" s="77"/>
      <c r="V67" s="103"/>
      <c r="W67" s="78"/>
      <c r="X67" s="78"/>
      <c r="Y67" s="28"/>
      <c r="Z67" s="28"/>
      <c r="AA67" s="82"/>
    </row>
    <row r="68" ht="22.5" customHeight="1" spans="1:27">
      <c r="A68" s="40" t="s">
        <v>16</v>
      </c>
      <c r="B68" s="63" t="s">
        <v>9</v>
      </c>
      <c r="C68" s="40" t="s">
        <v>23</v>
      </c>
      <c r="D68" s="41" t="s">
        <v>10</v>
      </c>
      <c r="E68" s="63" t="s">
        <v>39</v>
      </c>
      <c r="F68" s="63" t="s">
        <v>11</v>
      </c>
      <c r="G68" s="22">
        <v>2</v>
      </c>
      <c r="H68" s="44" t="s">
        <v>16</v>
      </c>
      <c r="I68" s="91"/>
      <c r="J68" s="91"/>
      <c r="K68" s="91"/>
      <c r="L68" s="91"/>
      <c r="M68" s="91"/>
      <c r="N68" s="92"/>
      <c r="O68" s="104" t="s">
        <v>16</v>
      </c>
      <c r="P68" s="79"/>
      <c r="Q68" s="76"/>
      <c r="R68" s="76"/>
      <c r="S68" s="79"/>
      <c r="T68" s="76"/>
      <c r="V68" s="104" t="s">
        <v>16</v>
      </c>
      <c r="W68" s="89"/>
      <c r="X68" s="87"/>
      <c r="Y68" s="87"/>
      <c r="Z68" s="89"/>
      <c r="AA68" s="87"/>
    </row>
    <row r="69" ht="21" customHeight="1" spans="1:27">
      <c r="A69" s="28"/>
      <c r="B69" s="59" t="s">
        <v>77</v>
      </c>
      <c r="C69" s="28" t="s">
        <v>35</v>
      </c>
      <c r="D69" s="28" t="s">
        <v>69</v>
      </c>
      <c r="E69" s="59" t="s">
        <v>76</v>
      </c>
      <c r="F69" s="59" t="s">
        <v>76</v>
      </c>
      <c r="G69" s="95">
        <v>1</v>
      </c>
      <c r="H69" s="43"/>
      <c r="I69" s="78"/>
      <c r="J69" s="78"/>
      <c r="K69" s="78"/>
      <c r="L69" s="78"/>
      <c r="M69" s="78"/>
      <c r="N69" s="92"/>
      <c r="O69" s="103"/>
      <c r="P69" s="78"/>
      <c r="Q69" s="28"/>
      <c r="R69" s="28"/>
      <c r="S69" s="78"/>
      <c r="T69" s="28"/>
      <c r="V69" s="103"/>
      <c r="W69" s="78"/>
      <c r="X69" s="28"/>
      <c r="Y69" s="28"/>
      <c r="Z69" s="78"/>
      <c r="AA69" s="28"/>
    </row>
    <row r="70" ht="22.5" spans="1:27">
      <c r="A70" s="40" t="s">
        <v>20</v>
      </c>
      <c r="B70" s="63" t="s">
        <v>18</v>
      </c>
      <c r="C70" s="96" t="s">
        <v>22</v>
      </c>
      <c r="D70" s="97" t="s">
        <v>24</v>
      </c>
      <c r="E70" s="40" t="s">
        <v>21</v>
      </c>
      <c r="F70" s="40" t="s">
        <v>23</v>
      </c>
      <c r="G70" s="22">
        <v>1</v>
      </c>
      <c r="H70" s="44" t="s">
        <v>20</v>
      </c>
      <c r="I70" s="91"/>
      <c r="J70" s="91"/>
      <c r="K70" s="91"/>
      <c r="L70" s="91"/>
      <c r="M70" s="91"/>
      <c r="N70" s="92"/>
      <c r="O70" s="104" t="s">
        <v>20</v>
      </c>
      <c r="P70" s="79"/>
      <c r="Q70" s="79"/>
      <c r="R70" s="76"/>
      <c r="S70" s="76"/>
      <c r="T70" s="76"/>
      <c r="V70" s="104" t="s">
        <v>20</v>
      </c>
      <c r="W70" s="89"/>
      <c r="X70" s="89"/>
      <c r="Y70" s="87"/>
      <c r="Z70" s="87"/>
      <c r="AA70" s="87"/>
    </row>
    <row r="71" ht="15" customHeight="1" spans="1:27">
      <c r="A71" s="28"/>
      <c r="B71" s="59" t="s">
        <v>77</v>
      </c>
      <c r="C71" s="59" t="s">
        <v>77</v>
      </c>
      <c r="D71" s="59" t="s">
        <v>77</v>
      </c>
      <c r="E71" s="28" t="s">
        <v>26</v>
      </c>
      <c r="F71" s="28" t="s">
        <v>69</v>
      </c>
      <c r="G71" s="22">
        <v>2</v>
      </c>
      <c r="H71" s="49"/>
      <c r="I71" s="78"/>
      <c r="J71" s="78"/>
      <c r="K71" s="78"/>
      <c r="L71" s="78"/>
      <c r="M71" s="78"/>
      <c r="N71" s="92"/>
      <c r="O71" s="105"/>
      <c r="P71" s="78"/>
      <c r="Q71" s="78"/>
      <c r="R71" s="28"/>
      <c r="S71" s="28"/>
      <c r="T71" s="28"/>
      <c r="V71" s="105"/>
      <c r="W71" s="78"/>
      <c r="X71" s="78"/>
      <c r="Y71" s="28"/>
      <c r="Z71" s="28"/>
      <c r="AA71" s="28"/>
    </row>
    <row r="72" ht="22.5" customHeight="1" spans="1:27">
      <c r="A72" s="40" t="s">
        <v>28</v>
      </c>
      <c r="B72" s="63" t="s">
        <v>39</v>
      </c>
      <c r="C72" s="63" t="s">
        <v>39</v>
      </c>
      <c r="D72" s="48" t="s">
        <v>25</v>
      </c>
      <c r="E72" s="98" t="s">
        <v>57</v>
      </c>
      <c r="F72" s="59" t="s">
        <v>19</v>
      </c>
      <c r="G72" s="22">
        <v>2</v>
      </c>
      <c r="H72" s="51" t="s">
        <v>28</v>
      </c>
      <c r="I72" s="91"/>
      <c r="J72" s="91" t="s">
        <v>78</v>
      </c>
      <c r="K72" s="91"/>
      <c r="L72" s="91"/>
      <c r="M72" s="91"/>
      <c r="N72" s="92"/>
      <c r="O72" s="106" t="s">
        <v>28</v>
      </c>
      <c r="P72" s="79"/>
      <c r="Q72" s="79"/>
      <c r="R72" s="76"/>
      <c r="S72" s="76"/>
      <c r="T72" s="76"/>
      <c r="V72" s="106" t="s">
        <v>28</v>
      </c>
      <c r="W72" s="89"/>
      <c r="X72" s="89"/>
      <c r="Y72" s="87"/>
      <c r="Z72" s="87"/>
      <c r="AA72" s="87"/>
    </row>
    <row r="73" customHeight="1" spans="1:27">
      <c r="A73" s="28"/>
      <c r="B73" s="59" t="s">
        <v>76</v>
      </c>
      <c r="C73" s="59" t="s">
        <v>76</v>
      </c>
      <c r="D73" s="28" t="s">
        <v>27</v>
      </c>
      <c r="E73" s="59" t="s">
        <v>77</v>
      </c>
      <c r="F73" s="59" t="s">
        <v>76</v>
      </c>
      <c r="G73" s="22">
        <v>4</v>
      </c>
      <c r="H73" s="43"/>
      <c r="I73" s="78"/>
      <c r="J73" s="78" t="s">
        <v>77</v>
      </c>
      <c r="K73" s="78"/>
      <c r="L73" s="78"/>
      <c r="M73" s="78"/>
      <c r="N73" s="92"/>
      <c r="O73" s="103"/>
      <c r="P73" s="78"/>
      <c r="Q73" s="78"/>
      <c r="R73" s="28"/>
      <c r="S73" s="28"/>
      <c r="T73" s="28"/>
      <c r="V73" s="103"/>
      <c r="W73" s="78"/>
      <c r="X73" s="78"/>
      <c r="Y73" s="28"/>
      <c r="Z73" s="28"/>
      <c r="AA73" s="28"/>
    </row>
    <row r="74" ht="22.5" customHeight="1" spans="1:27">
      <c r="A74" s="41" t="s">
        <v>38</v>
      </c>
      <c r="B74" s="63" t="s">
        <v>17</v>
      </c>
      <c r="C74" s="63" t="s">
        <v>29</v>
      </c>
      <c r="D74" s="63" t="s">
        <v>17</v>
      </c>
      <c r="E74" s="63" t="s">
        <v>62</v>
      </c>
      <c r="F74" s="63" t="s">
        <v>29</v>
      </c>
      <c r="G74" s="22">
        <v>1</v>
      </c>
      <c r="H74" s="44" t="s">
        <v>38</v>
      </c>
      <c r="I74" s="91"/>
      <c r="J74" s="91"/>
      <c r="K74" s="91"/>
      <c r="L74" s="91"/>
      <c r="M74" s="91"/>
      <c r="N74" s="92"/>
      <c r="O74" s="107" t="s">
        <v>38</v>
      </c>
      <c r="P74" s="83"/>
      <c r="Q74" s="83"/>
      <c r="R74" s="76"/>
      <c r="S74" s="85"/>
      <c r="T74" s="85"/>
      <c r="V74" s="107" t="s">
        <v>38</v>
      </c>
      <c r="W74" s="91"/>
      <c r="X74" s="91"/>
      <c r="Y74" s="87"/>
      <c r="Z74" s="90"/>
      <c r="AA74" s="90"/>
    </row>
    <row r="75" customHeight="1" spans="1:27">
      <c r="A75" s="28"/>
      <c r="B75" s="59" t="s">
        <v>76</v>
      </c>
      <c r="C75" s="59" t="s">
        <v>76</v>
      </c>
      <c r="D75" s="59" t="s">
        <v>76</v>
      </c>
      <c r="E75" s="59" t="s">
        <v>77</v>
      </c>
      <c r="F75" s="59" t="s">
        <v>76</v>
      </c>
      <c r="G75" s="22">
        <v>1</v>
      </c>
      <c r="H75" s="43"/>
      <c r="I75" s="78"/>
      <c r="J75" s="78"/>
      <c r="K75" s="78"/>
      <c r="L75" s="78"/>
      <c r="M75" s="78"/>
      <c r="N75" s="92"/>
      <c r="O75" s="108"/>
      <c r="P75" s="78"/>
      <c r="Q75" s="78"/>
      <c r="R75" s="28"/>
      <c r="S75" s="28"/>
      <c r="T75" s="28"/>
      <c r="V75" s="108"/>
      <c r="W75" s="78"/>
      <c r="X75" s="78"/>
      <c r="Y75" s="28"/>
      <c r="Z75" s="28"/>
      <c r="AA75" s="28"/>
    </row>
    <row r="76" ht="22.5" customHeight="1" spans="1:27">
      <c r="A76" s="41" t="s">
        <v>43</v>
      </c>
      <c r="B76" s="65" t="s">
        <v>45</v>
      </c>
      <c r="C76" s="41" t="s">
        <v>46</v>
      </c>
      <c r="D76" s="65" t="s">
        <v>44</v>
      </c>
      <c r="E76" s="65" t="s">
        <v>44</v>
      </c>
      <c r="F76" s="65" t="s">
        <v>45</v>
      </c>
      <c r="G76" s="22">
        <v>3</v>
      </c>
      <c r="H76" s="44" t="s">
        <v>43</v>
      </c>
      <c r="I76" s="91"/>
      <c r="J76" s="91"/>
      <c r="K76" s="91"/>
      <c r="L76" s="91"/>
      <c r="M76" s="91"/>
      <c r="O76" s="84" t="s">
        <v>43</v>
      </c>
      <c r="P76" s="85"/>
      <c r="Q76" s="85"/>
      <c r="R76" s="85"/>
      <c r="S76" s="85"/>
      <c r="T76" s="85"/>
      <c r="V76" s="84" t="s">
        <v>43</v>
      </c>
      <c r="W76" s="90"/>
      <c r="X76" s="90"/>
      <c r="Y76" s="90"/>
      <c r="Z76" s="90"/>
      <c r="AA76" s="90"/>
    </row>
    <row r="77" ht="15" customHeight="1" spans="1:27">
      <c r="A77" s="28"/>
      <c r="B77" s="59" t="s">
        <v>77</v>
      </c>
      <c r="C77" s="28" t="s">
        <v>69</v>
      </c>
      <c r="D77" s="59" t="s">
        <v>76</v>
      </c>
      <c r="E77" s="59" t="s">
        <v>76</v>
      </c>
      <c r="F77" s="59" t="s">
        <v>77</v>
      </c>
      <c r="G77" s="22">
        <v>3</v>
      </c>
      <c r="H77" s="43"/>
      <c r="I77" s="78"/>
      <c r="J77" s="78"/>
      <c r="K77" s="78"/>
      <c r="L77" s="78"/>
      <c r="M77" s="78"/>
      <c r="O77" s="86"/>
      <c r="P77" s="28"/>
      <c r="Q77" s="28"/>
      <c r="R77" s="28"/>
      <c r="S77" s="28"/>
      <c r="T77" s="28"/>
      <c r="V77" s="86"/>
      <c r="W77" s="28"/>
      <c r="X77" s="28"/>
      <c r="Y77" s="28"/>
      <c r="Z77" s="28"/>
      <c r="AA77" s="28"/>
    </row>
    <row r="78" ht="22.5" customHeight="1" spans="1:27">
      <c r="A78" s="41" t="s">
        <v>47</v>
      </c>
      <c r="B78" s="28" t="s">
        <v>65</v>
      </c>
      <c r="C78" s="28" t="s">
        <v>48</v>
      </c>
      <c r="D78" s="28" t="s">
        <v>49</v>
      </c>
      <c r="E78" s="28" t="s">
        <v>66</v>
      </c>
      <c r="F78" s="28" t="s">
        <v>64</v>
      </c>
      <c r="G78" s="22">
        <v>2</v>
      </c>
      <c r="H78" s="51" t="s">
        <v>47</v>
      </c>
      <c r="I78" s="91"/>
      <c r="J78" s="91"/>
      <c r="K78" s="91"/>
      <c r="L78" s="91"/>
      <c r="M78" s="91"/>
      <c r="O78" s="51" t="s">
        <v>47</v>
      </c>
      <c r="P78" s="85"/>
      <c r="Q78" s="85"/>
      <c r="R78" s="85"/>
      <c r="S78" s="85"/>
      <c r="T78" s="85"/>
      <c r="V78" s="51" t="s">
        <v>47</v>
      </c>
      <c r="W78" s="90"/>
      <c r="X78" s="90"/>
      <c r="Y78" s="90"/>
      <c r="Z78" s="90"/>
      <c r="AA78" s="90"/>
    </row>
    <row r="79" ht="16.2" customHeight="1" spans="1:27">
      <c r="A79" s="28"/>
      <c r="B79" s="28" t="s">
        <v>69</v>
      </c>
      <c r="C79" s="59" t="s">
        <v>77</v>
      </c>
      <c r="D79" s="59" t="s">
        <v>76</v>
      </c>
      <c r="E79" s="59" t="s">
        <v>76</v>
      </c>
      <c r="F79" s="59" t="s">
        <v>77</v>
      </c>
      <c r="G79" s="22">
        <v>1</v>
      </c>
      <c r="H79" s="52"/>
      <c r="I79" s="78"/>
      <c r="J79" s="78"/>
      <c r="K79" s="78"/>
      <c r="L79" s="78"/>
      <c r="M79" s="78"/>
      <c r="O79" s="52"/>
      <c r="P79" s="28"/>
      <c r="Q79" s="28"/>
      <c r="R79" s="28"/>
      <c r="S79" s="28"/>
      <c r="T79" s="28"/>
      <c r="V79" s="52"/>
      <c r="W79" s="28"/>
      <c r="X79" s="28"/>
      <c r="Y79" s="28"/>
      <c r="Z79" s="28"/>
      <c r="AA79" s="28"/>
    </row>
    <row r="80" ht="16.2" customHeight="1" spans="1:27">
      <c r="A80" s="53"/>
      <c r="B80" s="53"/>
      <c r="C80" s="53"/>
      <c r="D80" s="53"/>
      <c r="E80" s="53"/>
      <c r="F80" s="53"/>
      <c r="G80" s="22"/>
      <c r="H80" s="29"/>
      <c r="I80" s="53"/>
      <c r="J80" s="53"/>
      <c r="K80" s="53"/>
      <c r="L80" s="53"/>
      <c r="M80" s="53"/>
      <c r="O80" s="29"/>
      <c r="P80" s="53"/>
      <c r="Q80" s="53"/>
      <c r="R80" s="53"/>
      <c r="S80" s="53"/>
      <c r="T80" s="53"/>
      <c r="V80" s="29"/>
      <c r="W80" s="53"/>
      <c r="X80" s="53"/>
      <c r="Y80" s="53"/>
      <c r="Z80" s="53"/>
      <c r="AA80" s="53"/>
    </row>
    <row r="81" ht="20.4" customHeight="1" spans="1:27">
      <c r="A81" s="27" t="s">
        <v>79</v>
      </c>
      <c r="B81" s="27"/>
      <c r="C81" s="27"/>
      <c r="D81" s="27"/>
      <c r="E81" s="27"/>
      <c r="F81" s="27"/>
      <c r="G81" s="28">
        <f>COUNTIF(B84:F99,"金繁凡")</f>
        <v>0</v>
      </c>
      <c r="H81" s="29" t="s">
        <v>2</v>
      </c>
      <c r="I81" s="68"/>
      <c r="J81" s="68"/>
      <c r="K81" s="68"/>
      <c r="L81" s="68"/>
      <c r="M81" s="68"/>
      <c r="O81" s="29" t="s">
        <v>2</v>
      </c>
      <c r="P81" s="68"/>
      <c r="Q81" s="68"/>
      <c r="R81" s="68"/>
      <c r="S81" s="68"/>
      <c r="T81" s="68"/>
      <c r="V81" s="29" t="s">
        <v>2</v>
      </c>
      <c r="W81" s="68"/>
      <c r="X81" s="68"/>
      <c r="Y81" s="68"/>
      <c r="Z81" s="68"/>
      <c r="AA81" s="68"/>
    </row>
    <row r="82" ht="18.75" customHeight="1" spans="1:27">
      <c r="A82" s="30"/>
      <c r="B82" s="31" t="s">
        <v>3</v>
      </c>
      <c r="C82" s="31" t="s">
        <v>4</v>
      </c>
      <c r="D82" s="31" t="s">
        <v>5</v>
      </c>
      <c r="E82" s="32" t="s">
        <v>6</v>
      </c>
      <c r="F82" s="33" t="s">
        <v>7</v>
      </c>
      <c r="G82">
        <v>7</v>
      </c>
      <c r="H82" s="34"/>
      <c r="I82" s="69" t="s">
        <v>3</v>
      </c>
      <c r="J82" s="70" t="s">
        <v>4</v>
      </c>
      <c r="K82" s="70" t="s">
        <v>5</v>
      </c>
      <c r="L82" s="70" t="s">
        <v>6</v>
      </c>
      <c r="M82" s="71" t="s">
        <v>7</v>
      </c>
      <c r="O82" s="34"/>
      <c r="P82" s="69" t="s">
        <v>3</v>
      </c>
      <c r="Q82" s="70" t="s">
        <v>4</v>
      </c>
      <c r="R82" s="70" t="s">
        <v>5</v>
      </c>
      <c r="S82" s="70" t="s">
        <v>6</v>
      </c>
      <c r="T82" s="71" t="s">
        <v>7</v>
      </c>
      <c r="V82" s="34"/>
      <c r="W82" s="69" t="s">
        <v>3</v>
      </c>
      <c r="X82" s="70" t="s">
        <v>4</v>
      </c>
      <c r="Y82" s="70" t="s">
        <v>5</v>
      </c>
      <c r="Z82" s="70" t="s">
        <v>6</v>
      </c>
      <c r="AA82" s="71" t="s">
        <v>7</v>
      </c>
    </row>
    <row r="83" customHeight="1" spans="1:27">
      <c r="A83" s="35"/>
      <c r="B83" s="36"/>
      <c r="C83" s="36"/>
      <c r="D83" s="36"/>
      <c r="E83" s="37"/>
      <c r="F83" s="38"/>
      <c r="G83">
        <v>4</v>
      </c>
      <c r="H83" s="39"/>
      <c r="I83" s="72"/>
      <c r="J83" s="73"/>
      <c r="K83" s="73"/>
      <c r="L83" s="73"/>
      <c r="M83" s="74"/>
      <c r="O83" s="39"/>
      <c r="P83" s="72"/>
      <c r="Q83" s="73"/>
      <c r="R83" s="73"/>
      <c r="S83" s="73"/>
      <c r="T83" s="74"/>
      <c r="V83" s="39"/>
      <c r="W83" s="72"/>
      <c r="X83" s="73"/>
      <c r="Y83" s="73"/>
      <c r="Z83" s="73"/>
      <c r="AA83" s="74"/>
    </row>
    <row r="84" ht="22.5" customHeight="1" spans="1:27">
      <c r="A84" s="40" t="s">
        <v>8</v>
      </c>
      <c r="B84" s="41" t="s">
        <v>9</v>
      </c>
      <c r="C84" s="41" t="s">
        <v>11</v>
      </c>
      <c r="D84" s="41" t="s">
        <v>11</v>
      </c>
      <c r="E84" s="41" t="s">
        <v>10</v>
      </c>
      <c r="F84" s="41" t="s">
        <v>9</v>
      </c>
      <c r="G84" s="22">
        <v>2</v>
      </c>
      <c r="H84" s="42" t="s">
        <v>8</v>
      </c>
      <c r="I84" s="82"/>
      <c r="J84" s="82"/>
      <c r="K84" s="82"/>
      <c r="L84" s="87"/>
      <c r="M84" s="87"/>
      <c r="O84" s="42" t="s">
        <v>8</v>
      </c>
      <c r="P84" s="87"/>
      <c r="Q84" s="87"/>
      <c r="R84" s="87"/>
      <c r="S84" s="87"/>
      <c r="T84" s="87"/>
      <c r="V84" s="42" t="s">
        <v>8</v>
      </c>
      <c r="W84" s="87"/>
      <c r="X84" s="87"/>
      <c r="Y84" s="87"/>
      <c r="Z84" s="87"/>
      <c r="AA84" s="87"/>
    </row>
    <row r="85" customHeight="1" spans="1:27">
      <c r="A85" s="28"/>
      <c r="B85" s="28" t="s">
        <v>80</v>
      </c>
      <c r="C85" s="28" t="s">
        <v>81</v>
      </c>
      <c r="D85" s="28" t="s">
        <v>81</v>
      </c>
      <c r="E85" s="28" t="s">
        <v>55</v>
      </c>
      <c r="F85" s="28" t="s">
        <v>80</v>
      </c>
      <c r="G85" s="22">
        <v>1</v>
      </c>
      <c r="H85" s="43"/>
      <c r="I85" s="82"/>
      <c r="J85" s="82"/>
      <c r="K85" s="82"/>
      <c r="L85" s="28"/>
      <c r="M85" s="28"/>
      <c r="O85" s="43"/>
      <c r="P85" s="28"/>
      <c r="Q85" s="28"/>
      <c r="R85" s="28"/>
      <c r="S85" s="28"/>
      <c r="T85" s="28"/>
      <c r="V85" s="43"/>
      <c r="W85" s="28"/>
      <c r="X85" s="28"/>
      <c r="Y85" s="28"/>
      <c r="Z85" s="28"/>
      <c r="AA85" s="28"/>
    </row>
    <row r="86" ht="22.5" customHeight="1" spans="1:27">
      <c r="A86" s="40" t="s">
        <v>15</v>
      </c>
      <c r="B86" s="41" t="s">
        <v>18</v>
      </c>
      <c r="C86" s="62" t="s">
        <v>57</v>
      </c>
      <c r="D86" s="99" t="s">
        <v>9</v>
      </c>
      <c r="E86" s="41" t="s">
        <v>9</v>
      </c>
      <c r="F86" s="41" t="s">
        <v>82</v>
      </c>
      <c r="G86" s="95">
        <v>1</v>
      </c>
      <c r="H86" s="44" t="s">
        <v>15</v>
      </c>
      <c r="I86" s="87"/>
      <c r="J86" s="82"/>
      <c r="K86" s="87"/>
      <c r="L86" s="87"/>
      <c r="M86" s="87"/>
      <c r="O86" s="44" t="s">
        <v>15</v>
      </c>
      <c r="P86" s="87"/>
      <c r="Q86" s="87"/>
      <c r="R86" s="87"/>
      <c r="S86" s="82"/>
      <c r="T86" s="87"/>
      <c r="V86" s="44" t="s">
        <v>15</v>
      </c>
      <c r="W86" s="87"/>
      <c r="X86" s="87"/>
      <c r="Y86" s="87"/>
      <c r="Z86" s="82"/>
      <c r="AA86" s="87"/>
    </row>
    <row r="87" customHeight="1" spans="1:27">
      <c r="A87" s="28"/>
      <c r="B87" s="28" t="s">
        <v>80</v>
      </c>
      <c r="C87" s="28" t="s">
        <v>80</v>
      </c>
      <c r="D87" s="28" t="s">
        <v>80</v>
      </c>
      <c r="E87" s="28" t="s">
        <v>80</v>
      </c>
      <c r="F87" s="28" t="s">
        <v>81</v>
      </c>
      <c r="G87" s="22">
        <v>1</v>
      </c>
      <c r="H87" s="43"/>
      <c r="I87" s="78"/>
      <c r="J87" s="81"/>
      <c r="K87" s="78"/>
      <c r="L87" s="28"/>
      <c r="M87" s="28"/>
      <c r="O87" s="43"/>
      <c r="P87" s="28"/>
      <c r="Q87" s="28"/>
      <c r="R87" s="28"/>
      <c r="S87" s="82"/>
      <c r="T87" s="28"/>
      <c r="V87" s="43"/>
      <c r="W87" s="28"/>
      <c r="X87" s="28"/>
      <c r="Y87" s="28"/>
      <c r="Z87" s="82"/>
      <c r="AA87" s="28"/>
    </row>
    <row r="88" ht="22.5" customHeight="1" spans="1:27">
      <c r="A88" s="40" t="s">
        <v>16</v>
      </c>
      <c r="B88" s="40" t="s">
        <v>11</v>
      </c>
      <c r="C88" s="40" t="s">
        <v>10</v>
      </c>
      <c r="D88" s="100" t="s">
        <v>24</v>
      </c>
      <c r="E88" s="41" t="s">
        <v>11</v>
      </c>
      <c r="F88" s="40" t="s">
        <v>23</v>
      </c>
      <c r="G88" s="22">
        <v>2</v>
      </c>
      <c r="H88" s="44" t="s">
        <v>16</v>
      </c>
      <c r="I88" s="81"/>
      <c r="J88" s="89"/>
      <c r="K88" s="89"/>
      <c r="L88" s="87"/>
      <c r="M88" s="87"/>
      <c r="O88" s="44" t="s">
        <v>16</v>
      </c>
      <c r="P88" s="87"/>
      <c r="Q88" s="87"/>
      <c r="R88" s="87"/>
      <c r="S88" s="89"/>
      <c r="T88" s="87"/>
      <c r="V88" s="44" t="s">
        <v>16</v>
      </c>
      <c r="W88" s="87"/>
      <c r="X88" s="87"/>
      <c r="Y88" s="87"/>
      <c r="Z88" s="89"/>
      <c r="AA88" s="87"/>
    </row>
    <row r="89" customHeight="1" spans="1:27">
      <c r="A89" s="28"/>
      <c r="B89" s="28" t="s">
        <v>81</v>
      </c>
      <c r="C89" s="28" t="s">
        <v>55</v>
      </c>
      <c r="D89" s="28" t="s">
        <v>80</v>
      </c>
      <c r="E89" s="28" t="s">
        <v>81</v>
      </c>
      <c r="F89" s="28" t="s">
        <v>55</v>
      </c>
      <c r="G89" s="95">
        <v>1</v>
      </c>
      <c r="H89" s="43"/>
      <c r="I89" s="81"/>
      <c r="J89" s="78"/>
      <c r="K89" s="78"/>
      <c r="L89" s="28"/>
      <c r="M89" s="28"/>
      <c r="O89" s="43"/>
      <c r="P89" s="28"/>
      <c r="Q89" s="28"/>
      <c r="R89" s="28"/>
      <c r="S89" s="78"/>
      <c r="T89" s="28"/>
      <c r="V89" s="43"/>
      <c r="W89" s="28"/>
      <c r="X89" s="28"/>
      <c r="Y89" s="28"/>
      <c r="Z89" s="78"/>
      <c r="AA89" s="28"/>
    </row>
    <row r="90" ht="22.5" customHeight="1" spans="1:27">
      <c r="A90" s="40" t="s">
        <v>20</v>
      </c>
      <c r="B90" s="40" t="s">
        <v>39</v>
      </c>
      <c r="C90" s="40" t="s">
        <v>22</v>
      </c>
      <c r="D90" s="40" t="s">
        <v>23</v>
      </c>
      <c r="E90" s="101" t="s">
        <v>31</v>
      </c>
      <c r="F90" s="40" t="s">
        <v>21</v>
      </c>
      <c r="G90" s="22">
        <v>1</v>
      </c>
      <c r="H90" s="44" t="s">
        <v>20</v>
      </c>
      <c r="I90" s="89"/>
      <c r="J90" s="89"/>
      <c r="K90" s="89"/>
      <c r="L90" s="91" t="s">
        <v>31</v>
      </c>
      <c r="M90" s="82"/>
      <c r="O90" s="44" t="s">
        <v>20</v>
      </c>
      <c r="P90" s="82"/>
      <c r="Q90" s="87"/>
      <c r="R90" s="87"/>
      <c r="S90" s="87"/>
      <c r="T90" s="82"/>
      <c r="V90" s="44" t="s">
        <v>20</v>
      </c>
      <c r="W90" s="82"/>
      <c r="X90" s="87"/>
      <c r="Y90" s="87"/>
      <c r="Z90" s="87"/>
      <c r="AA90" s="82"/>
    </row>
    <row r="91" ht="15" customHeight="1" spans="1:27">
      <c r="A91" s="28"/>
      <c r="B91" s="28" t="s">
        <v>81</v>
      </c>
      <c r="C91" s="28" t="s">
        <v>80</v>
      </c>
      <c r="D91" s="28" t="s">
        <v>35</v>
      </c>
      <c r="E91" s="28" t="s">
        <v>81</v>
      </c>
      <c r="F91" s="28" t="s">
        <v>26</v>
      </c>
      <c r="G91" s="22">
        <v>2</v>
      </c>
      <c r="H91" s="49"/>
      <c r="I91" s="78"/>
      <c r="J91" s="78"/>
      <c r="K91" s="78"/>
      <c r="L91" s="78" t="s">
        <v>81</v>
      </c>
      <c r="M91" s="82"/>
      <c r="O91" s="49"/>
      <c r="P91" s="81"/>
      <c r="Q91" s="78"/>
      <c r="R91" s="78"/>
      <c r="S91" s="78"/>
      <c r="T91" s="81"/>
      <c r="V91" s="49"/>
      <c r="W91" s="81"/>
      <c r="X91" s="78"/>
      <c r="Y91" s="78"/>
      <c r="Z91" s="78"/>
      <c r="AA91" s="81"/>
    </row>
    <row r="92" ht="22.5" customHeight="1" spans="1:27">
      <c r="A92" s="40" t="s">
        <v>28</v>
      </c>
      <c r="B92" s="40" t="s">
        <v>17</v>
      </c>
      <c r="C92" s="40" t="s">
        <v>9</v>
      </c>
      <c r="D92" s="41" t="s">
        <v>39</v>
      </c>
      <c r="E92" s="48" t="s">
        <v>25</v>
      </c>
      <c r="F92" s="41" t="s">
        <v>9</v>
      </c>
      <c r="G92" s="22">
        <v>2</v>
      </c>
      <c r="H92" s="51" t="s">
        <v>28</v>
      </c>
      <c r="I92" s="89"/>
      <c r="J92" s="91" t="s">
        <v>83</v>
      </c>
      <c r="K92" s="89"/>
      <c r="L92" s="87"/>
      <c r="M92" s="87"/>
      <c r="O92" s="51" t="s">
        <v>28</v>
      </c>
      <c r="P92" s="89"/>
      <c r="Q92" s="89"/>
      <c r="R92" s="89"/>
      <c r="S92" s="89"/>
      <c r="T92" s="89"/>
      <c r="V92" s="51" t="s">
        <v>28</v>
      </c>
      <c r="W92" s="89"/>
      <c r="X92" s="89"/>
      <c r="Y92" s="89"/>
      <c r="Z92" s="89"/>
      <c r="AA92" s="89"/>
    </row>
    <row r="93" customHeight="1" spans="1:27">
      <c r="A93" s="28"/>
      <c r="B93" s="28" t="s">
        <v>81</v>
      </c>
      <c r="C93" s="28" t="s">
        <v>80</v>
      </c>
      <c r="D93" s="28" t="s">
        <v>81</v>
      </c>
      <c r="E93" s="28" t="s">
        <v>27</v>
      </c>
      <c r="F93" s="28" t="s">
        <v>80</v>
      </c>
      <c r="G93" s="22">
        <v>4</v>
      </c>
      <c r="H93" s="43"/>
      <c r="I93" s="78"/>
      <c r="J93" s="78" t="s">
        <v>81</v>
      </c>
      <c r="K93" s="78"/>
      <c r="L93" s="28"/>
      <c r="M93" s="28"/>
      <c r="O93" s="43"/>
      <c r="P93" s="78"/>
      <c r="Q93" s="78"/>
      <c r="R93" s="78"/>
      <c r="S93" s="78"/>
      <c r="T93" s="78"/>
      <c r="V93" s="43"/>
      <c r="W93" s="78"/>
      <c r="X93" s="78"/>
      <c r="Y93" s="78"/>
      <c r="Z93" s="78"/>
      <c r="AA93" s="78"/>
    </row>
    <row r="94" ht="22.5" customHeight="1" spans="1:27">
      <c r="A94" s="41" t="s">
        <v>38</v>
      </c>
      <c r="B94" s="41" t="s">
        <v>62</v>
      </c>
      <c r="C94" s="41" t="s">
        <v>39</v>
      </c>
      <c r="D94" s="41" t="s">
        <v>17</v>
      </c>
      <c r="E94" s="40" t="s">
        <v>29</v>
      </c>
      <c r="F94" s="41" t="s">
        <v>29</v>
      </c>
      <c r="G94" s="22">
        <v>1</v>
      </c>
      <c r="H94" s="44" t="s">
        <v>38</v>
      </c>
      <c r="I94" s="91" t="s">
        <v>78</v>
      </c>
      <c r="J94" s="91"/>
      <c r="K94" s="89"/>
      <c r="L94" s="91"/>
      <c r="M94" s="90"/>
      <c r="O94" s="44" t="s">
        <v>38</v>
      </c>
      <c r="P94" s="89"/>
      <c r="Q94" s="91"/>
      <c r="R94" s="89"/>
      <c r="S94" s="82"/>
      <c r="T94" s="91"/>
      <c r="V94" s="44" t="s">
        <v>38</v>
      </c>
      <c r="W94" s="89"/>
      <c r="X94" s="91"/>
      <c r="Y94" s="89"/>
      <c r="Z94" s="82"/>
      <c r="AA94" s="91"/>
    </row>
    <row r="95" customHeight="1" spans="1:27">
      <c r="A95" s="28"/>
      <c r="B95" s="28" t="s">
        <v>81</v>
      </c>
      <c r="C95" s="28" t="s">
        <v>81</v>
      </c>
      <c r="D95" s="28" t="s">
        <v>81</v>
      </c>
      <c r="E95" s="28" t="s">
        <v>80</v>
      </c>
      <c r="F95" s="28" t="s">
        <v>80</v>
      </c>
      <c r="G95" s="22">
        <v>1</v>
      </c>
      <c r="H95" s="43"/>
      <c r="I95" s="78" t="s">
        <v>80</v>
      </c>
      <c r="J95" s="78"/>
      <c r="K95" s="78"/>
      <c r="L95" s="78"/>
      <c r="M95" s="28"/>
      <c r="O95" s="43"/>
      <c r="P95" s="78"/>
      <c r="Q95" s="78"/>
      <c r="R95" s="78"/>
      <c r="S95" s="82"/>
      <c r="T95" s="78"/>
      <c r="V95" s="43"/>
      <c r="W95" s="78"/>
      <c r="X95" s="78"/>
      <c r="Y95" s="78"/>
      <c r="Z95" s="82"/>
      <c r="AA95" s="78"/>
    </row>
    <row r="96" ht="22.5" customHeight="1" spans="1:27">
      <c r="A96" s="41" t="s">
        <v>43</v>
      </c>
      <c r="B96" s="41" t="s">
        <v>45</v>
      </c>
      <c r="C96" s="41" t="s">
        <v>44</v>
      </c>
      <c r="D96" s="41" t="s">
        <v>46</v>
      </c>
      <c r="E96" s="41" t="s">
        <v>45</v>
      </c>
      <c r="F96" s="41" t="s">
        <v>44</v>
      </c>
      <c r="G96" s="22">
        <v>3</v>
      </c>
      <c r="H96" s="44" t="s">
        <v>43</v>
      </c>
      <c r="I96" s="91"/>
      <c r="J96" s="91"/>
      <c r="K96" s="91"/>
      <c r="L96" s="90"/>
      <c r="M96" s="90"/>
      <c r="O96" s="44" t="s">
        <v>43</v>
      </c>
      <c r="P96" s="91"/>
      <c r="Q96" s="91"/>
      <c r="R96" s="91"/>
      <c r="S96" s="91"/>
      <c r="T96" s="91"/>
      <c r="V96" s="44" t="s">
        <v>43</v>
      </c>
      <c r="W96" s="91"/>
      <c r="X96" s="91"/>
      <c r="Y96" s="91"/>
      <c r="Z96" s="91"/>
      <c r="AA96" s="91"/>
    </row>
    <row r="97" ht="15" customHeight="1" spans="1:27">
      <c r="A97" s="28"/>
      <c r="B97" s="28" t="s">
        <v>80</v>
      </c>
      <c r="C97" s="28" t="s">
        <v>81</v>
      </c>
      <c r="D97" s="28" t="s">
        <v>55</v>
      </c>
      <c r="E97" s="28" t="s">
        <v>80</v>
      </c>
      <c r="F97" s="28" t="s">
        <v>81</v>
      </c>
      <c r="G97" s="22">
        <v>3</v>
      </c>
      <c r="H97" s="43"/>
      <c r="I97" s="28"/>
      <c r="J97" s="28"/>
      <c r="K97" s="28"/>
      <c r="L97" s="28"/>
      <c r="M97" s="28"/>
      <c r="O97" s="43"/>
      <c r="P97" s="28"/>
      <c r="Q97" s="28"/>
      <c r="R97" s="28"/>
      <c r="S97" s="28"/>
      <c r="T97" s="28"/>
      <c r="V97" s="43"/>
      <c r="W97" s="28"/>
      <c r="X97" s="28"/>
      <c r="Y97" s="28"/>
      <c r="Z97" s="28"/>
      <c r="AA97" s="28"/>
    </row>
    <row r="98" ht="22.5" customHeight="1" spans="1:27">
      <c r="A98" s="41" t="s">
        <v>47</v>
      </c>
      <c r="B98" s="28" t="s">
        <v>65</v>
      </c>
      <c r="C98" s="28" t="s">
        <v>48</v>
      </c>
      <c r="D98" s="28" t="s">
        <v>64</v>
      </c>
      <c r="E98" s="28" t="s">
        <v>66</v>
      </c>
      <c r="F98" s="28" t="s">
        <v>50</v>
      </c>
      <c r="G98" s="22">
        <v>2</v>
      </c>
      <c r="H98" s="51" t="s">
        <v>47</v>
      </c>
      <c r="I98" s="90"/>
      <c r="J98" s="90"/>
      <c r="K98" s="90"/>
      <c r="L98" s="90"/>
      <c r="M98" s="90"/>
      <c r="O98" s="51" t="s">
        <v>47</v>
      </c>
      <c r="P98" s="90"/>
      <c r="Q98" s="90"/>
      <c r="R98" s="90"/>
      <c r="S98" s="90"/>
      <c r="T98" s="90"/>
      <c r="V98" s="51" t="s">
        <v>47</v>
      </c>
      <c r="W98" s="90"/>
      <c r="X98" s="90"/>
      <c r="Y98" s="90"/>
      <c r="Z98" s="90"/>
      <c r="AA98" s="90"/>
    </row>
    <row r="99" ht="15.6" customHeight="1" spans="1:27">
      <c r="A99" s="28"/>
      <c r="B99" s="28" t="s">
        <v>55</v>
      </c>
      <c r="C99" s="28" t="s">
        <v>80</v>
      </c>
      <c r="D99" s="28" t="s">
        <v>80</v>
      </c>
      <c r="E99" s="28" t="s">
        <v>81</v>
      </c>
      <c r="F99" s="28" t="s">
        <v>81</v>
      </c>
      <c r="G99" s="22">
        <v>1</v>
      </c>
      <c r="H99" s="52"/>
      <c r="I99" s="28"/>
      <c r="J99" s="28"/>
      <c r="K99" s="28"/>
      <c r="L99" s="28"/>
      <c r="M99" s="28"/>
      <c r="O99" s="52"/>
      <c r="P99" s="28"/>
      <c r="Q99" s="28"/>
      <c r="R99" s="28"/>
      <c r="S99" s="28"/>
      <c r="T99" s="28"/>
      <c r="V99" s="52"/>
      <c r="W99" s="28"/>
      <c r="X99" s="28"/>
      <c r="Y99" s="28"/>
      <c r="Z99" s="28"/>
      <c r="AA99" s="28"/>
    </row>
    <row r="100" ht="15.6" customHeight="1" spans="1:27">
      <c r="A100" s="53"/>
      <c r="B100" s="53"/>
      <c r="C100" s="53"/>
      <c r="D100" s="53"/>
      <c r="E100" s="53"/>
      <c r="F100" s="53"/>
      <c r="G100" s="22"/>
      <c r="H100" s="29"/>
      <c r="I100" s="53"/>
      <c r="J100" s="53"/>
      <c r="K100" s="53"/>
      <c r="L100" s="53"/>
      <c r="M100" s="53"/>
      <c r="O100" s="29"/>
      <c r="P100" s="53"/>
      <c r="Q100" s="53"/>
      <c r="R100" s="53"/>
      <c r="S100" s="53"/>
      <c r="T100" s="53"/>
      <c r="V100" s="29"/>
      <c r="W100" s="53"/>
      <c r="X100" s="53"/>
      <c r="Y100" s="53"/>
      <c r="Z100" s="53"/>
      <c r="AA100" s="53"/>
    </row>
    <row r="101" ht="21" customHeight="1" spans="1:27">
      <c r="A101" s="27" t="s">
        <v>84</v>
      </c>
      <c r="B101" s="27"/>
      <c r="C101" s="27"/>
      <c r="D101" s="27"/>
      <c r="E101" s="27"/>
      <c r="F101" s="27"/>
      <c r="G101" s="28">
        <f>COUNTIF(B104:F119,"罗秋丹")</f>
        <v>0</v>
      </c>
      <c r="H101" s="29" t="s">
        <v>1</v>
      </c>
      <c r="I101" s="68"/>
      <c r="J101" s="68"/>
      <c r="K101" s="68"/>
      <c r="L101" s="68"/>
      <c r="M101" s="68"/>
      <c r="O101" s="29" t="s">
        <v>2</v>
      </c>
      <c r="P101" s="68"/>
      <c r="Q101" s="68"/>
      <c r="R101" s="68"/>
      <c r="S101" s="68"/>
      <c r="T101" s="68"/>
      <c r="V101" s="29" t="s">
        <v>2</v>
      </c>
      <c r="W101" s="68"/>
      <c r="X101" s="68"/>
      <c r="Y101" s="68"/>
      <c r="Z101" s="68"/>
      <c r="AA101" s="68"/>
    </row>
    <row r="102" ht="18.75" customHeight="1" spans="1:27">
      <c r="A102" s="30"/>
      <c r="B102" s="31" t="s">
        <v>3</v>
      </c>
      <c r="C102" s="31" t="s">
        <v>4</v>
      </c>
      <c r="D102" s="31" t="s">
        <v>5</v>
      </c>
      <c r="E102" s="32" t="s">
        <v>6</v>
      </c>
      <c r="F102" s="33" t="s">
        <v>7</v>
      </c>
      <c r="G102">
        <v>7</v>
      </c>
      <c r="H102" s="34"/>
      <c r="I102" s="69" t="s">
        <v>3</v>
      </c>
      <c r="J102" s="70" t="s">
        <v>4</v>
      </c>
      <c r="K102" s="70" t="s">
        <v>5</v>
      </c>
      <c r="L102" s="70" t="s">
        <v>6</v>
      </c>
      <c r="M102" s="71" t="s">
        <v>7</v>
      </c>
      <c r="O102" s="34"/>
      <c r="P102" s="69" t="s">
        <v>3</v>
      </c>
      <c r="Q102" s="70" t="s">
        <v>4</v>
      </c>
      <c r="R102" s="70" t="s">
        <v>5</v>
      </c>
      <c r="S102" s="70" t="s">
        <v>6</v>
      </c>
      <c r="T102" s="71" t="s">
        <v>7</v>
      </c>
      <c r="V102" s="34"/>
      <c r="W102" s="69" t="s">
        <v>3</v>
      </c>
      <c r="X102" s="70" t="s">
        <v>4</v>
      </c>
      <c r="Y102" s="70" t="s">
        <v>5</v>
      </c>
      <c r="Z102" s="70" t="s">
        <v>6</v>
      </c>
      <c r="AA102" s="71" t="s">
        <v>7</v>
      </c>
    </row>
    <row r="103" customHeight="1" spans="1:27">
      <c r="A103" s="35"/>
      <c r="B103" s="36"/>
      <c r="C103" s="36"/>
      <c r="D103" s="36"/>
      <c r="E103" s="37"/>
      <c r="F103" s="38"/>
      <c r="G103">
        <v>4</v>
      </c>
      <c r="H103" s="39"/>
      <c r="I103" s="72"/>
      <c r="J103" s="73"/>
      <c r="K103" s="73"/>
      <c r="L103" s="73"/>
      <c r="M103" s="74"/>
      <c r="O103" s="39"/>
      <c r="P103" s="72"/>
      <c r="Q103" s="73"/>
      <c r="R103" s="73"/>
      <c r="S103" s="73"/>
      <c r="T103" s="74"/>
      <c r="V103" s="39"/>
      <c r="W103" s="72"/>
      <c r="X103" s="73"/>
      <c r="Y103" s="73"/>
      <c r="Z103" s="73"/>
      <c r="AA103" s="74"/>
    </row>
    <row r="104" ht="22.5" customHeight="1" spans="1:27">
      <c r="A104" s="40" t="s">
        <v>8</v>
      </c>
      <c r="B104" s="40" t="s">
        <v>9</v>
      </c>
      <c r="C104" s="41" t="s">
        <v>9</v>
      </c>
      <c r="D104" s="41" t="s">
        <v>11</v>
      </c>
      <c r="E104" s="40" t="s">
        <v>9</v>
      </c>
      <c r="F104" s="40" t="s">
        <v>10</v>
      </c>
      <c r="G104" s="22">
        <v>2</v>
      </c>
      <c r="H104" s="42" t="s">
        <v>8</v>
      </c>
      <c r="I104" s="82"/>
      <c r="J104" s="82"/>
      <c r="K104" s="82"/>
      <c r="L104" s="82"/>
      <c r="M104" s="87"/>
      <c r="O104" s="42" t="s">
        <v>8</v>
      </c>
      <c r="P104" s="87"/>
      <c r="Q104" s="87"/>
      <c r="R104" s="87"/>
      <c r="S104" s="87"/>
      <c r="T104" s="87"/>
      <c r="V104" s="42" t="s">
        <v>8</v>
      </c>
      <c r="W104" s="87"/>
      <c r="X104" s="87"/>
      <c r="Y104" s="87"/>
      <c r="Z104" s="87"/>
      <c r="AA104" s="87"/>
    </row>
    <row r="105" customHeight="1" spans="1:27">
      <c r="A105" s="28"/>
      <c r="B105" s="28" t="s">
        <v>85</v>
      </c>
      <c r="C105" s="28" t="s">
        <v>85</v>
      </c>
      <c r="D105" s="28" t="s">
        <v>86</v>
      </c>
      <c r="E105" s="28" t="s">
        <v>85</v>
      </c>
      <c r="F105" s="28" t="s">
        <v>69</v>
      </c>
      <c r="G105" s="22">
        <v>1</v>
      </c>
      <c r="H105" s="43"/>
      <c r="I105" s="82"/>
      <c r="J105" s="81"/>
      <c r="K105" s="81"/>
      <c r="L105" s="81"/>
      <c r="M105" s="78"/>
      <c r="O105" s="43"/>
      <c r="P105" s="28"/>
      <c r="Q105" s="28"/>
      <c r="R105" s="28"/>
      <c r="S105" s="28"/>
      <c r="T105" s="28"/>
      <c r="V105" s="43"/>
      <c r="W105" s="28"/>
      <c r="X105" s="28"/>
      <c r="Y105" s="28"/>
      <c r="Z105" s="28"/>
      <c r="AA105" s="28"/>
    </row>
    <row r="106" ht="22.5" customHeight="1" spans="1:27">
      <c r="A106" s="40" t="s">
        <v>15</v>
      </c>
      <c r="B106" s="41" t="s">
        <v>11</v>
      </c>
      <c r="C106" s="40" t="s">
        <v>11</v>
      </c>
      <c r="D106" s="40" t="s">
        <v>17</v>
      </c>
      <c r="E106" s="40" t="s">
        <v>11</v>
      </c>
      <c r="F106" s="41" t="s">
        <v>9</v>
      </c>
      <c r="G106" s="95">
        <v>1</v>
      </c>
      <c r="H106" s="44" t="s">
        <v>15</v>
      </c>
      <c r="I106" s="82"/>
      <c r="J106" s="89"/>
      <c r="K106" s="89"/>
      <c r="L106" s="89"/>
      <c r="M106" s="89"/>
      <c r="O106" s="44" t="s">
        <v>15</v>
      </c>
      <c r="P106" s="87"/>
      <c r="Q106" s="87"/>
      <c r="R106" s="87"/>
      <c r="S106" s="87"/>
      <c r="T106" s="87"/>
      <c r="V106" s="44" t="s">
        <v>15</v>
      </c>
      <c r="W106" s="87"/>
      <c r="X106" s="87"/>
      <c r="Y106" s="87"/>
      <c r="Z106" s="87"/>
      <c r="AA106" s="87"/>
    </row>
    <row r="107" customHeight="1" spans="1:27">
      <c r="A107" s="28"/>
      <c r="B107" s="28" t="s">
        <v>86</v>
      </c>
      <c r="C107" s="28" t="s">
        <v>86</v>
      </c>
      <c r="D107" s="28" t="s">
        <v>86</v>
      </c>
      <c r="E107" s="28" t="s">
        <v>86</v>
      </c>
      <c r="F107" s="28" t="s">
        <v>85</v>
      </c>
      <c r="G107" s="22">
        <v>1</v>
      </c>
      <c r="H107" s="43"/>
      <c r="I107" s="82"/>
      <c r="J107" s="78"/>
      <c r="K107" s="78"/>
      <c r="L107" s="78"/>
      <c r="M107" s="78"/>
      <c r="O107" s="43"/>
      <c r="P107" s="28"/>
      <c r="Q107" s="28"/>
      <c r="R107" s="28"/>
      <c r="S107" s="28"/>
      <c r="T107" s="28"/>
      <c r="V107" s="43"/>
      <c r="W107" s="28"/>
      <c r="X107" s="28"/>
      <c r="Y107" s="28"/>
      <c r="Z107" s="28"/>
      <c r="AA107" s="28"/>
    </row>
    <row r="108" ht="22.5" customHeight="1" spans="1:27">
      <c r="A108" s="40" t="s">
        <v>16</v>
      </c>
      <c r="B108" s="67" t="s">
        <v>87</v>
      </c>
      <c r="C108" s="48" t="s">
        <v>25</v>
      </c>
      <c r="D108" s="40" t="s">
        <v>9</v>
      </c>
      <c r="E108" s="40" t="s">
        <v>10</v>
      </c>
      <c r="F108" s="100" t="s">
        <v>88</v>
      </c>
      <c r="G108" s="22">
        <v>2</v>
      </c>
      <c r="H108" s="44" t="s">
        <v>16</v>
      </c>
      <c r="I108" s="87"/>
      <c r="J108" s="89"/>
      <c r="K108" s="89"/>
      <c r="L108" s="89"/>
      <c r="M108" s="89" t="s">
        <v>31</v>
      </c>
      <c r="O108" s="44" t="s">
        <v>16</v>
      </c>
      <c r="P108" s="82"/>
      <c r="Q108" s="87"/>
      <c r="R108" s="87"/>
      <c r="S108" s="87"/>
      <c r="T108" s="87"/>
      <c r="V108" s="44" t="s">
        <v>16</v>
      </c>
      <c r="W108" s="82"/>
      <c r="X108" s="87"/>
      <c r="Y108" s="87"/>
      <c r="Z108" s="87"/>
      <c r="AA108" s="87"/>
    </row>
    <row r="109" customHeight="1" spans="1:27">
      <c r="A109" s="28"/>
      <c r="B109" s="28" t="s">
        <v>86</v>
      </c>
      <c r="C109" s="28" t="s">
        <v>27</v>
      </c>
      <c r="D109" s="28" t="s">
        <v>85</v>
      </c>
      <c r="E109" s="28" t="s">
        <v>69</v>
      </c>
      <c r="F109" s="28" t="s">
        <v>85</v>
      </c>
      <c r="G109" s="95">
        <v>1</v>
      </c>
      <c r="H109" s="43"/>
      <c r="I109" s="28"/>
      <c r="J109" s="78"/>
      <c r="K109" s="78"/>
      <c r="L109" s="78"/>
      <c r="M109" s="78" t="s">
        <v>85</v>
      </c>
      <c r="O109" s="43"/>
      <c r="P109" s="82"/>
      <c r="Q109" s="28"/>
      <c r="R109" s="28"/>
      <c r="S109" s="28"/>
      <c r="T109" s="28"/>
      <c r="V109" s="43"/>
      <c r="W109" s="82"/>
      <c r="X109" s="28"/>
      <c r="Y109" s="28"/>
      <c r="Z109" s="28"/>
      <c r="AA109" s="28"/>
    </row>
    <row r="110" ht="22.5" customHeight="1" spans="1:27">
      <c r="A110" s="40" t="s">
        <v>20</v>
      </c>
      <c r="B110" s="40" t="s">
        <v>23</v>
      </c>
      <c r="C110" s="40" t="s">
        <v>22</v>
      </c>
      <c r="D110" s="41" t="s">
        <v>18</v>
      </c>
      <c r="E110" s="41" t="s">
        <v>39</v>
      </c>
      <c r="F110" s="40" t="s">
        <v>39</v>
      </c>
      <c r="G110" s="22">
        <v>1</v>
      </c>
      <c r="H110" s="44" t="s">
        <v>20</v>
      </c>
      <c r="I110" s="87"/>
      <c r="J110" s="89"/>
      <c r="K110" s="89"/>
      <c r="L110" s="89"/>
      <c r="M110" s="89"/>
      <c r="O110" s="44" t="s">
        <v>20</v>
      </c>
      <c r="P110" s="89"/>
      <c r="Q110" s="89"/>
      <c r="R110" s="89"/>
      <c r="S110" s="87"/>
      <c r="T110" s="82"/>
      <c r="V110" s="44" t="s">
        <v>20</v>
      </c>
      <c r="W110" s="89"/>
      <c r="X110" s="89"/>
      <c r="Y110" s="89"/>
      <c r="Z110" s="87"/>
      <c r="AA110" s="82"/>
    </row>
    <row r="111" customHeight="1" spans="1:27">
      <c r="A111" s="28"/>
      <c r="B111" s="28" t="s">
        <v>69</v>
      </c>
      <c r="C111" s="28" t="s">
        <v>85</v>
      </c>
      <c r="D111" s="28" t="s">
        <v>85</v>
      </c>
      <c r="E111" s="28" t="s">
        <v>86</v>
      </c>
      <c r="F111" s="28" t="s">
        <v>86</v>
      </c>
      <c r="G111" s="22">
        <v>2</v>
      </c>
      <c r="H111" s="49"/>
      <c r="I111" s="28"/>
      <c r="J111" s="78"/>
      <c r="K111" s="78"/>
      <c r="L111" s="78"/>
      <c r="M111" s="78"/>
      <c r="O111" s="49"/>
      <c r="P111" s="78"/>
      <c r="Q111" s="78"/>
      <c r="R111" s="78"/>
      <c r="S111" s="28"/>
      <c r="T111" s="82"/>
      <c r="V111" s="49"/>
      <c r="W111" s="78"/>
      <c r="X111" s="78"/>
      <c r="Y111" s="78"/>
      <c r="Z111" s="28"/>
      <c r="AA111" s="82"/>
    </row>
    <row r="112" ht="22.5" customHeight="1" spans="1:27">
      <c r="A112" s="40" t="s">
        <v>28</v>
      </c>
      <c r="B112" s="40" t="s">
        <v>21</v>
      </c>
      <c r="C112" s="40" t="s">
        <v>29</v>
      </c>
      <c r="D112" s="40" t="s">
        <v>23</v>
      </c>
      <c r="E112" s="100" t="s">
        <v>24</v>
      </c>
      <c r="F112" s="40" t="s">
        <v>17</v>
      </c>
      <c r="G112" s="22">
        <v>2</v>
      </c>
      <c r="H112" s="51" t="s">
        <v>28</v>
      </c>
      <c r="I112" s="88" t="s">
        <v>83</v>
      </c>
      <c r="J112" s="91"/>
      <c r="K112" s="89"/>
      <c r="L112" s="89"/>
      <c r="M112" s="82"/>
      <c r="O112" s="51" t="s">
        <v>28</v>
      </c>
      <c r="P112" s="89"/>
      <c r="Q112" s="89"/>
      <c r="R112" s="82"/>
      <c r="S112" s="87"/>
      <c r="T112" s="87"/>
      <c r="V112" s="51" t="s">
        <v>28</v>
      </c>
      <c r="W112" s="89"/>
      <c r="X112" s="89"/>
      <c r="Y112" s="82"/>
      <c r="Z112" s="87"/>
      <c r="AA112" s="87"/>
    </row>
    <row r="113" customHeight="1" spans="1:27">
      <c r="A113" s="28"/>
      <c r="B113" s="28" t="s">
        <v>26</v>
      </c>
      <c r="C113" s="28" t="s">
        <v>86</v>
      </c>
      <c r="D113" s="28" t="s">
        <v>35</v>
      </c>
      <c r="E113" s="28" t="s">
        <v>85</v>
      </c>
      <c r="F113" s="28" t="s">
        <v>86</v>
      </c>
      <c r="G113" s="22">
        <v>4</v>
      </c>
      <c r="H113" s="43"/>
      <c r="I113" s="78" t="s">
        <v>85</v>
      </c>
      <c r="J113" s="78"/>
      <c r="K113" s="78"/>
      <c r="L113" s="78"/>
      <c r="M113" s="82"/>
      <c r="O113" s="43"/>
      <c r="P113" s="78"/>
      <c r="Q113" s="78"/>
      <c r="R113" s="82"/>
      <c r="S113" s="28"/>
      <c r="T113" s="28"/>
      <c r="V113" s="43"/>
      <c r="W113" s="78"/>
      <c r="X113" s="78"/>
      <c r="Y113" s="82"/>
      <c r="Z113" s="28"/>
      <c r="AA113" s="28"/>
    </row>
    <row r="114" ht="22.5" customHeight="1" spans="1:27">
      <c r="A114" s="41" t="s">
        <v>38</v>
      </c>
      <c r="B114" s="47" t="s">
        <v>62</v>
      </c>
      <c r="C114" s="100" t="s">
        <v>57</v>
      </c>
      <c r="D114" s="40" t="s">
        <v>39</v>
      </c>
      <c r="E114" s="40" t="s">
        <v>9</v>
      </c>
      <c r="F114" s="40" t="s">
        <v>29</v>
      </c>
      <c r="G114" s="22">
        <v>1</v>
      </c>
      <c r="H114" s="44" t="s">
        <v>38</v>
      </c>
      <c r="I114" s="90"/>
      <c r="J114" s="91"/>
      <c r="K114" s="89"/>
      <c r="L114" s="91"/>
      <c r="M114" s="91"/>
      <c r="O114" s="44" t="s">
        <v>38</v>
      </c>
      <c r="P114" s="89"/>
      <c r="Q114" s="91"/>
      <c r="R114" s="91"/>
      <c r="S114" s="90"/>
      <c r="T114" s="90"/>
      <c r="V114" s="44" t="s">
        <v>38</v>
      </c>
      <c r="W114" s="89"/>
      <c r="X114" s="91"/>
      <c r="Y114" s="91"/>
      <c r="Z114" s="90"/>
      <c r="AA114" s="90"/>
    </row>
    <row r="115" customHeight="1" spans="1:27">
      <c r="A115" s="28"/>
      <c r="B115" s="28" t="s">
        <v>85</v>
      </c>
      <c r="C115" s="28" t="s">
        <v>85</v>
      </c>
      <c r="D115" s="28" t="s">
        <v>86</v>
      </c>
      <c r="E115" s="28" t="s">
        <v>85</v>
      </c>
      <c r="F115" s="28" t="s">
        <v>86</v>
      </c>
      <c r="G115" s="22">
        <v>1</v>
      </c>
      <c r="H115" s="43"/>
      <c r="I115" s="28"/>
      <c r="J115" s="28"/>
      <c r="K115" s="28"/>
      <c r="L115" s="28"/>
      <c r="M115" s="78"/>
      <c r="O115" s="43"/>
      <c r="P115" s="78"/>
      <c r="Q115" s="78"/>
      <c r="R115" s="78"/>
      <c r="S115" s="28"/>
      <c r="T115" s="28"/>
      <c r="V115" s="43"/>
      <c r="W115" s="78"/>
      <c r="X115" s="78"/>
      <c r="Y115" s="78"/>
      <c r="Z115" s="28"/>
      <c r="AA115" s="28"/>
    </row>
    <row r="116" ht="22.5" customHeight="1" spans="1:27">
      <c r="A116" s="41" t="s">
        <v>43</v>
      </c>
      <c r="B116" s="102" t="s">
        <v>45</v>
      </c>
      <c r="C116" s="41" t="s">
        <v>44</v>
      </c>
      <c r="D116" s="102" t="s">
        <v>46</v>
      </c>
      <c r="E116" s="41" t="s">
        <v>44</v>
      </c>
      <c r="F116" s="41" t="s">
        <v>45</v>
      </c>
      <c r="G116" s="22">
        <v>3</v>
      </c>
      <c r="H116" s="44" t="s">
        <v>43</v>
      </c>
      <c r="I116" s="90"/>
      <c r="J116" s="90"/>
      <c r="K116" s="90"/>
      <c r="L116" s="90"/>
      <c r="M116" s="90"/>
      <c r="O116" s="44" t="s">
        <v>43</v>
      </c>
      <c r="P116" s="90"/>
      <c r="Q116" s="90"/>
      <c r="R116" s="90"/>
      <c r="S116" s="90"/>
      <c r="T116" s="90"/>
      <c r="V116" s="44" t="s">
        <v>43</v>
      </c>
      <c r="W116" s="90"/>
      <c r="X116" s="90"/>
      <c r="Y116" s="90"/>
      <c r="Z116" s="90"/>
      <c r="AA116" s="90"/>
    </row>
    <row r="117" customHeight="1" spans="1:27">
      <c r="A117" s="28"/>
      <c r="B117" s="28" t="s">
        <v>85</v>
      </c>
      <c r="C117" s="28" t="s">
        <v>86</v>
      </c>
      <c r="D117" s="28" t="s">
        <v>69</v>
      </c>
      <c r="E117" s="28" t="s">
        <v>86</v>
      </c>
      <c r="F117" s="28" t="s">
        <v>85</v>
      </c>
      <c r="G117" s="22">
        <v>3</v>
      </c>
      <c r="H117" s="43"/>
      <c r="I117" s="28"/>
      <c r="J117" s="28"/>
      <c r="K117" s="28"/>
      <c r="L117" s="28"/>
      <c r="M117" s="28"/>
      <c r="O117" s="43"/>
      <c r="P117" s="28"/>
      <c r="Q117" s="28"/>
      <c r="R117" s="28"/>
      <c r="S117" s="28"/>
      <c r="T117" s="28"/>
      <c r="V117" s="43"/>
      <c r="W117" s="28"/>
      <c r="X117" s="28"/>
      <c r="Y117" s="28"/>
      <c r="Z117" s="28"/>
      <c r="AA117" s="28"/>
    </row>
    <row r="118" ht="22.5" customHeight="1" spans="1:27">
      <c r="A118" s="41" t="s">
        <v>47</v>
      </c>
      <c r="B118" s="28" t="s">
        <v>48</v>
      </c>
      <c r="C118" s="28" t="s">
        <v>65</v>
      </c>
      <c r="D118" s="28" t="s">
        <v>64</v>
      </c>
      <c r="E118" s="28" t="s">
        <v>49</v>
      </c>
      <c r="F118" s="28" t="s">
        <v>50</v>
      </c>
      <c r="G118" s="22">
        <v>2</v>
      </c>
      <c r="H118" s="51" t="s">
        <v>47</v>
      </c>
      <c r="I118" s="90"/>
      <c r="J118" s="90"/>
      <c r="K118" s="90"/>
      <c r="L118" s="90"/>
      <c r="M118" s="90"/>
      <c r="O118" s="51" t="s">
        <v>47</v>
      </c>
      <c r="P118" s="90"/>
      <c r="Q118" s="90"/>
      <c r="R118" s="90"/>
      <c r="S118" s="90"/>
      <c r="T118" s="90"/>
      <c r="V118" s="51" t="s">
        <v>47</v>
      </c>
      <c r="W118" s="90"/>
      <c r="X118" s="90"/>
      <c r="Y118" s="90"/>
      <c r="Z118" s="90"/>
      <c r="AA118" s="90"/>
    </row>
    <row r="119" customHeight="1" spans="1:27">
      <c r="A119" s="28"/>
      <c r="B119" s="28" t="s">
        <v>86</v>
      </c>
      <c r="C119" s="28" t="s">
        <v>69</v>
      </c>
      <c r="D119" s="28" t="s">
        <v>85</v>
      </c>
      <c r="E119" s="28" t="s">
        <v>86</v>
      </c>
      <c r="F119" s="28" t="s">
        <v>85</v>
      </c>
      <c r="G119" s="22">
        <v>1</v>
      </c>
      <c r="H119" s="52"/>
      <c r="I119" s="28"/>
      <c r="J119" s="28"/>
      <c r="K119" s="28"/>
      <c r="L119" s="28"/>
      <c r="M119" s="28"/>
      <c r="O119" s="52"/>
      <c r="P119" s="28"/>
      <c r="Q119" s="28"/>
      <c r="R119" s="28"/>
      <c r="S119" s="28"/>
      <c r="T119" s="28"/>
      <c r="V119" s="52"/>
      <c r="W119" s="28"/>
      <c r="X119" s="28"/>
      <c r="Y119" s="28"/>
      <c r="Z119" s="28"/>
      <c r="AA119" s="28"/>
    </row>
    <row r="120" ht="23.25" spans="1:7">
      <c r="A120" s="27"/>
      <c r="B120" s="27"/>
      <c r="C120" s="27"/>
      <c r="D120" s="27"/>
      <c r="E120" s="27"/>
      <c r="F120" s="27"/>
      <c r="G120" s="22">
        <v>1</v>
      </c>
    </row>
    <row r="121" ht="29.4" customHeight="1" spans="1:27">
      <c r="A121" s="27" t="s">
        <v>89</v>
      </c>
      <c r="B121" s="27"/>
      <c r="C121" s="27"/>
      <c r="D121" s="27"/>
      <c r="E121" s="27"/>
      <c r="F121" s="27"/>
      <c r="G121" s="28">
        <f>COUNTIF(B124:F139,"左印莲")</f>
        <v>0</v>
      </c>
      <c r="H121" s="29" t="s">
        <v>2</v>
      </c>
      <c r="I121" s="68"/>
      <c r="J121" s="68"/>
      <c r="K121" s="68"/>
      <c r="L121" s="68"/>
      <c r="M121" s="68"/>
      <c r="O121" s="29" t="s">
        <v>90</v>
      </c>
      <c r="P121" s="68"/>
      <c r="Q121" s="68"/>
      <c r="R121" s="68"/>
      <c r="S121" s="68"/>
      <c r="T121" s="68"/>
      <c r="V121" s="29" t="s">
        <v>2</v>
      </c>
      <c r="W121" s="68"/>
      <c r="X121" s="68"/>
      <c r="Y121" s="68"/>
      <c r="Z121" s="68"/>
      <c r="AA121" s="68"/>
    </row>
    <row r="122" ht="18.75" customHeight="1" spans="1:27">
      <c r="A122" s="30"/>
      <c r="B122" s="31" t="s">
        <v>3</v>
      </c>
      <c r="C122" s="31" t="s">
        <v>4</v>
      </c>
      <c r="D122" s="31" t="s">
        <v>5</v>
      </c>
      <c r="E122" s="32" t="s">
        <v>6</v>
      </c>
      <c r="F122" s="33" t="s">
        <v>7</v>
      </c>
      <c r="G122">
        <v>7</v>
      </c>
      <c r="H122" s="34"/>
      <c r="I122" s="69" t="s">
        <v>3</v>
      </c>
      <c r="J122" s="70" t="s">
        <v>4</v>
      </c>
      <c r="K122" s="70" t="s">
        <v>5</v>
      </c>
      <c r="L122" s="70" t="s">
        <v>6</v>
      </c>
      <c r="M122" s="71" t="s">
        <v>7</v>
      </c>
      <c r="O122" s="34"/>
      <c r="P122" s="69" t="s">
        <v>3</v>
      </c>
      <c r="Q122" s="70" t="s">
        <v>4</v>
      </c>
      <c r="R122" s="70" t="s">
        <v>5</v>
      </c>
      <c r="S122" s="70" t="s">
        <v>6</v>
      </c>
      <c r="T122" s="71" t="s">
        <v>7</v>
      </c>
      <c r="V122" s="34"/>
      <c r="W122" s="69" t="s">
        <v>3</v>
      </c>
      <c r="X122" s="70" t="s">
        <v>4</v>
      </c>
      <c r="Y122" s="70" t="s">
        <v>5</v>
      </c>
      <c r="Z122" s="70" t="s">
        <v>6</v>
      </c>
      <c r="AA122" s="71" t="s">
        <v>7</v>
      </c>
    </row>
    <row r="123" customHeight="1" spans="1:27">
      <c r="A123" s="35"/>
      <c r="B123" s="36"/>
      <c r="C123" s="36"/>
      <c r="D123" s="36"/>
      <c r="E123" s="37"/>
      <c r="F123" s="38"/>
      <c r="G123">
        <v>4</v>
      </c>
      <c r="H123" s="39"/>
      <c r="I123" s="72"/>
      <c r="J123" s="73"/>
      <c r="K123" s="73"/>
      <c r="L123" s="73"/>
      <c r="M123" s="74"/>
      <c r="O123" s="39"/>
      <c r="P123" s="72"/>
      <c r="Q123" s="73"/>
      <c r="R123" s="73"/>
      <c r="S123" s="73"/>
      <c r="T123" s="74"/>
      <c r="V123" s="39"/>
      <c r="W123" s="72"/>
      <c r="X123" s="73"/>
      <c r="Y123" s="73"/>
      <c r="Z123" s="73"/>
      <c r="AA123" s="74"/>
    </row>
    <row r="124" ht="22.5" customHeight="1" spans="1:27">
      <c r="A124" s="40" t="s">
        <v>8</v>
      </c>
      <c r="B124" s="41" t="s">
        <v>9</v>
      </c>
      <c r="C124" s="41" t="s">
        <v>10</v>
      </c>
      <c r="D124" s="41" t="s">
        <v>11</v>
      </c>
      <c r="E124" s="41" t="s">
        <v>9</v>
      </c>
      <c r="F124" s="41" t="s">
        <v>11</v>
      </c>
      <c r="G124" s="22">
        <v>2</v>
      </c>
      <c r="H124" s="42" t="s">
        <v>8</v>
      </c>
      <c r="I124" s="82"/>
      <c r="J124" s="82"/>
      <c r="K124" s="82"/>
      <c r="L124" s="82"/>
      <c r="M124" s="87"/>
      <c r="O124" s="42" t="s">
        <v>8</v>
      </c>
      <c r="P124" s="89"/>
      <c r="Q124" s="89"/>
      <c r="R124" s="89">
        <v>37</v>
      </c>
      <c r="S124" s="89">
        <v>34</v>
      </c>
      <c r="T124" s="89"/>
      <c r="V124" s="42" t="s">
        <v>8</v>
      </c>
      <c r="W124" s="87"/>
      <c r="X124" s="87"/>
      <c r="Y124" s="87"/>
      <c r="Z124" s="87"/>
      <c r="AA124" s="87"/>
    </row>
    <row r="125" customHeight="1" spans="1:27">
      <c r="A125" s="28"/>
      <c r="B125" s="28" t="s">
        <v>91</v>
      </c>
      <c r="C125" s="28" t="s">
        <v>92</v>
      </c>
      <c r="D125" s="28" t="s">
        <v>93</v>
      </c>
      <c r="E125" s="28" t="s">
        <v>91</v>
      </c>
      <c r="F125" s="28" t="s">
        <v>93</v>
      </c>
      <c r="G125" s="22">
        <v>1</v>
      </c>
      <c r="H125" s="43"/>
      <c r="I125" s="82"/>
      <c r="J125" s="82"/>
      <c r="K125" s="82"/>
      <c r="L125" s="82"/>
      <c r="M125" s="28"/>
      <c r="O125" s="43"/>
      <c r="P125" s="78"/>
      <c r="Q125" s="78"/>
      <c r="R125" s="78" t="s">
        <v>92</v>
      </c>
      <c r="S125" s="78" t="s">
        <v>92</v>
      </c>
      <c r="T125" s="78"/>
      <c r="V125" s="43"/>
      <c r="W125" s="28"/>
      <c r="X125" s="28"/>
      <c r="Y125" s="28"/>
      <c r="Z125" s="28"/>
      <c r="AA125" s="28"/>
    </row>
    <row r="126" ht="22.5" customHeight="1" spans="1:27">
      <c r="A126" s="40" t="s">
        <v>15</v>
      </c>
      <c r="B126" s="41" t="s">
        <v>29</v>
      </c>
      <c r="C126" s="41" t="s">
        <v>9</v>
      </c>
      <c r="D126" s="41" t="s">
        <v>17</v>
      </c>
      <c r="E126" s="41" t="s">
        <v>10</v>
      </c>
      <c r="F126" s="41" t="s">
        <v>17</v>
      </c>
      <c r="G126" s="95">
        <v>1</v>
      </c>
      <c r="H126" s="44" t="s">
        <v>15</v>
      </c>
      <c r="I126" s="82"/>
      <c r="J126" s="87"/>
      <c r="K126" s="87"/>
      <c r="L126" s="87"/>
      <c r="M126" s="87"/>
      <c r="O126" s="44" t="s">
        <v>15</v>
      </c>
      <c r="P126" s="89">
        <v>34</v>
      </c>
      <c r="Q126" s="89"/>
      <c r="R126" s="89"/>
      <c r="S126" s="89"/>
      <c r="T126" s="89"/>
      <c r="V126" s="44" t="s">
        <v>15</v>
      </c>
      <c r="W126" s="87"/>
      <c r="X126" s="87"/>
      <c r="Y126" s="87"/>
      <c r="Z126" s="87"/>
      <c r="AA126" s="87"/>
    </row>
    <row r="127" customHeight="1" spans="1:27">
      <c r="A127" s="28"/>
      <c r="B127" s="28" t="s">
        <v>91</v>
      </c>
      <c r="C127" s="28" t="s">
        <v>91</v>
      </c>
      <c r="D127" s="28" t="s">
        <v>93</v>
      </c>
      <c r="E127" s="28" t="s">
        <v>92</v>
      </c>
      <c r="F127" s="28" t="s">
        <v>93</v>
      </c>
      <c r="G127" s="22">
        <v>1</v>
      </c>
      <c r="H127" s="43"/>
      <c r="I127" s="81"/>
      <c r="J127" s="78"/>
      <c r="K127" s="78"/>
      <c r="L127" s="78"/>
      <c r="M127" s="78"/>
      <c r="O127" s="43"/>
      <c r="P127" s="78" t="s">
        <v>92</v>
      </c>
      <c r="Q127" s="78"/>
      <c r="R127" s="78"/>
      <c r="S127" s="78"/>
      <c r="T127" s="78"/>
      <c r="V127" s="43"/>
      <c r="W127" s="28"/>
      <c r="X127" s="28"/>
      <c r="Y127" s="28"/>
      <c r="Z127" s="28"/>
      <c r="AA127" s="28"/>
    </row>
    <row r="128" ht="22.5" customHeight="1" spans="1:27">
      <c r="A128" s="40" t="s">
        <v>16</v>
      </c>
      <c r="B128" s="40" t="s">
        <v>11</v>
      </c>
      <c r="C128" s="40" t="s">
        <v>11</v>
      </c>
      <c r="D128" s="41" t="s">
        <v>9</v>
      </c>
      <c r="E128" s="46" t="s">
        <v>19</v>
      </c>
      <c r="F128" s="40" t="s">
        <v>9</v>
      </c>
      <c r="G128" s="22">
        <v>2</v>
      </c>
      <c r="H128" s="44" t="s">
        <v>16</v>
      </c>
      <c r="I128" s="89"/>
      <c r="J128" s="89"/>
      <c r="K128" s="89"/>
      <c r="L128" s="89"/>
      <c r="M128" s="89"/>
      <c r="O128" s="44" t="s">
        <v>16</v>
      </c>
      <c r="P128" s="89">
        <v>37</v>
      </c>
      <c r="Q128" s="89"/>
      <c r="R128" s="89"/>
      <c r="S128" s="89"/>
      <c r="T128" s="89"/>
      <c r="V128" s="44" t="s">
        <v>16</v>
      </c>
      <c r="W128" s="87"/>
      <c r="X128" s="87"/>
      <c r="Y128" s="87"/>
      <c r="Z128" s="87"/>
      <c r="AA128" s="82"/>
    </row>
    <row r="129" customHeight="1" spans="1:27">
      <c r="A129" s="28"/>
      <c r="B129" s="28" t="s">
        <v>93</v>
      </c>
      <c r="C129" s="28" t="s">
        <v>93</v>
      </c>
      <c r="D129" s="28" t="s">
        <v>91</v>
      </c>
      <c r="E129" s="28" t="s">
        <v>93</v>
      </c>
      <c r="F129" s="28" t="s">
        <v>91</v>
      </c>
      <c r="G129" s="95">
        <v>1</v>
      </c>
      <c r="H129" s="43"/>
      <c r="I129" s="78"/>
      <c r="J129" s="78"/>
      <c r="K129" s="78"/>
      <c r="L129" s="78"/>
      <c r="M129" s="78"/>
      <c r="O129" s="43"/>
      <c r="P129" s="78" t="s">
        <v>92</v>
      </c>
      <c r="Q129" s="78"/>
      <c r="R129" s="78"/>
      <c r="S129" s="78"/>
      <c r="T129" s="78"/>
      <c r="V129" s="43"/>
      <c r="W129" s="28"/>
      <c r="X129" s="28"/>
      <c r="Y129" s="28"/>
      <c r="Z129" s="28"/>
      <c r="AA129" s="82"/>
    </row>
    <row r="130" ht="22.5" customHeight="1" spans="1:27">
      <c r="A130" s="40" t="s">
        <v>20</v>
      </c>
      <c r="B130" s="40" t="s">
        <v>22</v>
      </c>
      <c r="C130" s="40" t="s">
        <v>39</v>
      </c>
      <c r="D130" s="109" t="s">
        <v>24</v>
      </c>
      <c r="E130" s="40" t="s">
        <v>23</v>
      </c>
      <c r="F130" s="110" t="s">
        <v>31</v>
      </c>
      <c r="G130" s="22">
        <v>1</v>
      </c>
      <c r="H130" s="44" t="s">
        <v>20</v>
      </c>
      <c r="I130" s="81"/>
      <c r="J130" s="89"/>
      <c r="K130" s="89"/>
      <c r="L130" s="89"/>
      <c r="M130" s="89" t="s">
        <v>31</v>
      </c>
      <c r="O130" s="44" t="s">
        <v>20</v>
      </c>
      <c r="P130" s="89"/>
      <c r="Q130" s="89"/>
      <c r="R130" s="89"/>
      <c r="S130" s="89"/>
      <c r="T130" s="89"/>
      <c r="V130" s="44" t="s">
        <v>20</v>
      </c>
      <c r="W130" s="87"/>
      <c r="X130" s="87"/>
      <c r="Y130" s="87"/>
      <c r="Z130" s="87"/>
      <c r="AA130" s="82"/>
    </row>
    <row r="131" ht="15" customHeight="1" spans="1:27">
      <c r="A131" s="28"/>
      <c r="B131" s="28" t="s">
        <v>93</v>
      </c>
      <c r="C131" s="28" t="s">
        <v>93</v>
      </c>
      <c r="D131" s="28" t="s">
        <v>94</v>
      </c>
      <c r="E131" s="28" t="s">
        <v>35</v>
      </c>
      <c r="F131" s="111" t="s">
        <v>93</v>
      </c>
      <c r="G131" s="22">
        <v>2</v>
      </c>
      <c r="H131" s="49"/>
      <c r="I131" s="81"/>
      <c r="J131" s="78"/>
      <c r="K131" s="78"/>
      <c r="L131" s="78"/>
      <c r="M131" s="78" t="s">
        <v>93</v>
      </c>
      <c r="O131" s="49"/>
      <c r="P131" s="78"/>
      <c r="Q131" s="78"/>
      <c r="R131" s="78"/>
      <c r="S131" s="78"/>
      <c r="T131" s="78"/>
      <c r="V131" s="49"/>
      <c r="W131" s="28"/>
      <c r="X131" s="28"/>
      <c r="Y131" s="28"/>
      <c r="Z131" s="28"/>
      <c r="AA131" s="82"/>
    </row>
    <row r="132" ht="22.5" customHeight="1" spans="1:27">
      <c r="A132" s="40" t="s">
        <v>28</v>
      </c>
      <c r="B132" s="40" t="s">
        <v>18</v>
      </c>
      <c r="C132" s="40" t="s">
        <v>21</v>
      </c>
      <c r="D132" s="40" t="s">
        <v>23</v>
      </c>
      <c r="E132" s="41" t="s">
        <v>9</v>
      </c>
      <c r="F132" s="48" t="s">
        <v>25</v>
      </c>
      <c r="G132" s="22">
        <v>2</v>
      </c>
      <c r="H132" s="51" t="s">
        <v>28</v>
      </c>
      <c r="I132" s="89"/>
      <c r="J132" s="89"/>
      <c r="K132" s="89"/>
      <c r="L132" s="89"/>
      <c r="M132" s="89"/>
      <c r="O132" s="51" t="s">
        <v>28</v>
      </c>
      <c r="P132" s="89"/>
      <c r="Q132" s="89"/>
      <c r="R132" s="89"/>
      <c r="S132" s="89" t="s">
        <v>95</v>
      </c>
      <c r="T132" s="89">
        <v>37</v>
      </c>
      <c r="V132" s="51" t="s">
        <v>28</v>
      </c>
      <c r="W132" s="87"/>
      <c r="X132" s="87"/>
      <c r="Y132" s="87"/>
      <c r="Z132" s="87"/>
      <c r="AA132" s="87"/>
    </row>
    <row r="133" customHeight="1" spans="1:27">
      <c r="A133" s="28"/>
      <c r="B133" s="28" t="s">
        <v>94</v>
      </c>
      <c r="C133" s="28" t="s">
        <v>26</v>
      </c>
      <c r="D133" s="28" t="s">
        <v>92</v>
      </c>
      <c r="E133" s="28" t="s">
        <v>91</v>
      </c>
      <c r="F133" s="28" t="s">
        <v>27</v>
      </c>
      <c r="G133" s="22">
        <v>4</v>
      </c>
      <c r="H133" s="43"/>
      <c r="I133" s="78"/>
      <c r="J133" s="78"/>
      <c r="K133" s="78"/>
      <c r="L133" s="78"/>
      <c r="M133" s="78"/>
      <c r="O133" s="43"/>
      <c r="P133" s="78"/>
      <c r="Q133" s="78"/>
      <c r="R133" s="78"/>
      <c r="S133" s="78" t="s">
        <v>92</v>
      </c>
      <c r="T133" s="78" t="s">
        <v>92</v>
      </c>
      <c r="V133" s="43"/>
      <c r="W133" s="28"/>
      <c r="X133" s="28"/>
      <c r="Y133" s="28"/>
      <c r="Z133" s="28"/>
      <c r="AA133" s="28"/>
    </row>
    <row r="134" ht="22.5" customHeight="1" spans="1:27">
      <c r="A134" s="41" t="s">
        <v>38</v>
      </c>
      <c r="B134" s="40" t="s">
        <v>39</v>
      </c>
      <c r="C134" s="46" t="s">
        <v>40</v>
      </c>
      <c r="D134" s="40" t="s">
        <v>39</v>
      </c>
      <c r="E134" s="41" t="s">
        <v>21</v>
      </c>
      <c r="F134" s="40" t="s">
        <v>29</v>
      </c>
      <c r="G134" s="22">
        <v>1</v>
      </c>
      <c r="H134" s="44" t="s">
        <v>38</v>
      </c>
      <c r="I134" s="91"/>
      <c r="J134" s="91"/>
      <c r="K134" s="89"/>
      <c r="L134" s="91"/>
      <c r="M134" s="91"/>
      <c r="O134" s="84" t="s">
        <v>38</v>
      </c>
      <c r="P134" s="89"/>
      <c r="Q134" s="89"/>
      <c r="R134" s="89" t="s">
        <v>96</v>
      </c>
      <c r="S134" s="89"/>
      <c r="T134" s="89">
        <v>34</v>
      </c>
      <c r="V134" s="84" t="s">
        <v>38</v>
      </c>
      <c r="W134" s="90"/>
      <c r="X134" s="90"/>
      <c r="Y134" s="87"/>
      <c r="Z134" s="90"/>
      <c r="AA134" s="90"/>
    </row>
    <row r="135" customHeight="1" spans="1:27">
      <c r="A135" s="28"/>
      <c r="B135" s="28" t="s">
        <v>93</v>
      </c>
      <c r="C135" s="28" t="s">
        <v>91</v>
      </c>
      <c r="D135" s="28" t="s">
        <v>93</v>
      </c>
      <c r="E135" s="28" t="s">
        <v>91</v>
      </c>
      <c r="F135" s="28" t="s">
        <v>91</v>
      </c>
      <c r="G135" s="22">
        <v>1</v>
      </c>
      <c r="H135" s="43"/>
      <c r="I135" s="78"/>
      <c r="J135" s="78"/>
      <c r="K135" s="78"/>
      <c r="L135" s="78"/>
      <c r="M135" s="78"/>
      <c r="O135" s="86"/>
      <c r="P135" s="78"/>
      <c r="Q135" s="78"/>
      <c r="R135" s="78" t="s">
        <v>92</v>
      </c>
      <c r="S135" s="78"/>
      <c r="T135" s="78" t="s">
        <v>92</v>
      </c>
      <c r="V135" s="86"/>
      <c r="W135" s="28"/>
      <c r="X135" s="28"/>
      <c r="Y135" s="28"/>
      <c r="Z135" s="28"/>
      <c r="AA135" s="28"/>
    </row>
    <row r="136" ht="22.5" customHeight="1" spans="1:27">
      <c r="A136" s="41" t="s">
        <v>43</v>
      </c>
      <c r="B136" s="41" t="s">
        <v>46</v>
      </c>
      <c r="C136" s="41" t="s">
        <v>44</v>
      </c>
      <c r="D136" s="41" t="s">
        <v>45</v>
      </c>
      <c r="E136" s="41" t="s">
        <v>44</v>
      </c>
      <c r="F136" s="41" t="s">
        <v>62</v>
      </c>
      <c r="G136" s="22">
        <v>3</v>
      </c>
      <c r="H136" s="44" t="s">
        <v>43</v>
      </c>
      <c r="I136" s="91"/>
      <c r="J136" s="91"/>
      <c r="K136" s="91"/>
      <c r="L136" s="91"/>
      <c r="M136" s="91"/>
      <c r="O136" s="84" t="s">
        <v>43</v>
      </c>
      <c r="P136" s="89"/>
      <c r="Q136" s="89">
        <v>34</v>
      </c>
      <c r="R136" s="89"/>
      <c r="S136" s="89">
        <v>37</v>
      </c>
      <c r="T136" s="89"/>
      <c r="V136" s="84" t="s">
        <v>43</v>
      </c>
      <c r="W136" s="90"/>
      <c r="X136" s="90"/>
      <c r="Y136" s="90"/>
      <c r="Z136" s="90"/>
      <c r="AA136" s="90"/>
    </row>
    <row r="137" ht="15" customHeight="1" spans="1:27">
      <c r="A137" s="28"/>
      <c r="B137" s="28" t="s">
        <v>92</v>
      </c>
      <c r="C137" s="28" t="s">
        <v>93</v>
      </c>
      <c r="D137" s="28" t="s">
        <v>91</v>
      </c>
      <c r="E137" s="28" t="s">
        <v>93</v>
      </c>
      <c r="F137" s="28" t="s">
        <v>93</v>
      </c>
      <c r="G137" s="22">
        <v>3</v>
      </c>
      <c r="H137" s="43"/>
      <c r="I137" s="28"/>
      <c r="J137" s="28"/>
      <c r="K137" s="28"/>
      <c r="L137" s="28"/>
      <c r="M137" s="28"/>
      <c r="O137" s="86"/>
      <c r="P137" s="78"/>
      <c r="Q137" s="78" t="s">
        <v>92</v>
      </c>
      <c r="R137" s="78"/>
      <c r="S137" s="78" t="s">
        <v>92</v>
      </c>
      <c r="T137" s="78"/>
      <c r="V137" s="86"/>
      <c r="W137" s="28"/>
      <c r="X137" s="28"/>
      <c r="Y137" s="28"/>
      <c r="Z137" s="28"/>
      <c r="AA137" s="28"/>
    </row>
    <row r="138" ht="22.5" customHeight="1" spans="1:27">
      <c r="A138" s="41" t="s">
        <v>47</v>
      </c>
      <c r="B138" s="28" t="s">
        <v>97</v>
      </c>
      <c r="C138" s="28" t="s">
        <v>98</v>
      </c>
      <c r="D138" s="28" t="s">
        <v>65</v>
      </c>
      <c r="E138" s="28" t="s">
        <v>66</v>
      </c>
      <c r="F138" s="47" t="s">
        <v>48</v>
      </c>
      <c r="G138" s="22">
        <v>2</v>
      </c>
      <c r="H138" s="51" t="s">
        <v>47</v>
      </c>
      <c r="I138" s="90"/>
      <c r="J138" s="90"/>
      <c r="K138" s="90"/>
      <c r="L138" s="90"/>
      <c r="M138" s="90"/>
      <c r="O138" s="51" t="s">
        <v>47</v>
      </c>
      <c r="P138" s="89"/>
      <c r="Q138" s="89">
        <v>37</v>
      </c>
      <c r="R138" s="89">
        <v>34</v>
      </c>
      <c r="S138" s="89"/>
      <c r="T138" s="89"/>
      <c r="V138" s="51" t="s">
        <v>47</v>
      </c>
      <c r="W138" s="90"/>
      <c r="X138" s="90"/>
      <c r="Y138" s="90"/>
      <c r="Z138" s="90"/>
      <c r="AA138" s="90"/>
    </row>
    <row r="139" ht="16.2" customHeight="1" spans="1:27">
      <c r="A139" s="28"/>
      <c r="B139" s="28" t="s">
        <v>91</v>
      </c>
      <c r="C139" s="28" t="s">
        <v>93</v>
      </c>
      <c r="D139" s="28" t="s">
        <v>99</v>
      </c>
      <c r="E139" s="28" t="s">
        <v>93</v>
      </c>
      <c r="F139" s="28" t="s">
        <v>92</v>
      </c>
      <c r="G139" s="22">
        <v>1</v>
      </c>
      <c r="H139" s="52"/>
      <c r="I139" s="28"/>
      <c r="J139" s="28"/>
      <c r="K139" s="28"/>
      <c r="L139" s="28"/>
      <c r="M139" s="28"/>
      <c r="O139" s="52"/>
      <c r="P139" s="78"/>
      <c r="Q139" s="78" t="s">
        <v>92</v>
      </c>
      <c r="R139" s="78" t="s">
        <v>92</v>
      </c>
      <c r="S139" s="78"/>
      <c r="T139" s="78"/>
      <c r="V139" s="52"/>
      <c r="W139" s="28"/>
      <c r="X139" s="28"/>
      <c r="Y139" s="28"/>
      <c r="Z139" s="28"/>
      <c r="AA139" s="28"/>
    </row>
    <row r="140" ht="16.2" customHeight="1" spans="1:27">
      <c r="A140" s="53"/>
      <c r="B140" s="53"/>
      <c r="C140" s="53"/>
      <c r="D140" s="53"/>
      <c r="E140" s="53"/>
      <c r="F140" s="53"/>
      <c r="G140" s="22"/>
      <c r="H140" s="29"/>
      <c r="I140" s="53"/>
      <c r="J140" s="53"/>
      <c r="K140" s="53"/>
      <c r="L140" s="53"/>
      <c r="M140" s="53"/>
      <c r="O140" s="29"/>
      <c r="P140" s="53"/>
      <c r="Q140" s="53"/>
      <c r="R140" s="53"/>
      <c r="S140" s="53"/>
      <c r="T140" s="53"/>
      <c r="V140" s="29"/>
      <c r="W140" s="53"/>
      <c r="X140" s="53"/>
      <c r="Y140" s="53"/>
      <c r="Z140" s="53"/>
      <c r="AA140" s="53"/>
    </row>
    <row r="141" ht="25" customHeight="1" spans="1:27">
      <c r="A141" s="27" t="s">
        <v>100</v>
      </c>
      <c r="B141" s="27"/>
      <c r="C141" s="27"/>
      <c r="D141" s="27"/>
      <c r="E141" s="27"/>
      <c r="F141" s="27"/>
      <c r="G141" s="28">
        <f>COUNTIF(B144:F159,"熊丽琴")</f>
        <v>16</v>
      </c>
      <c r="H141" s="29" t="s">
        <v>1</v>
      </c>
      <c r="I141" s="29"/>
      <c r="J141" s="29"/>
      <c r="K141" s="29"/>
      <c r="L141" s="29"/>
      <c r="M141" s="29"/>
      <c r="O141" s="29" t="s">
        <v>1</v>
      </c>
      <c r="P141" s="68"/>
      <c r="Q141" s="68"/>
      <c r="R141" s="68"/>
      <c r="S141" s="68"/>
      <c r="T141" s="68"/>
      <c r="V141" s="29" t="s">
        <v>1</v>
      </c>
      <c r="W141" s="68"/>
      <c r="X141" s="68"/>
      <c r="Y141" s="68"/>
      <c r="Z141" s="68"/>
      <c r="AA141" s="68"/>
    </row>
    <row r="142" customHeight="1" spans="1:27">
      <c r="A142" s="112"/>
      <c r="B142" s="30" t="s">
        <v>3</v>
      </c>
      <c r="C142" s="31" t="s">
        <v>4</v>
      </c>
      <c r="D142" s="31" t="s">
        <v>5</v>
      </c>
      <c r="E142" s="31" t="s">
        <v>6</v>
      </c>
      <c r="F142" s="32" t="s">
        <v>7</v>
      </c>
      <c r="G142">
        <v>7</v>
      </c>
      <c r="H142" s="112"/>
      <c r="I142" s="69" t="s">
        <v>3</v>
      </c>
      <c r="J142" s="70" t="s">
        <v>4</v>
      </c>
      <c r="K142" s="70" t="s">
        <v>5</v>
      </c>
      <c r="L142" s="70" t="s">
        <v>6</v>
      </c>
      <c r="M142" s="143" t="s">
        <v>7</v>
      </c>
      <c r="O142" s="34"/>
      <c r="P142" s="69" t="s">
        <v>3</v>
      </c>
      <c r="Q142" s="70" t="s">
        <v>4</v>
      </c>
      <c r="R142" s="70" t="s">
        <v>5</v>
      </c>
      <c r="S142" s="70" t="s">
        <v>6</v>
      </c>
      <c r="T142" s="71" t="s">
        <v>7</v>
      </c>
      <c r="V142" s="34"/>
      <c r="W142" s="69" t="s">
        <v>3</v>
      </c>
      <c r="X142" s="70" t="s">
        <v>4</v>
      </c>
      <c r="Y142" s="70" t="s">
        <v>5</v>
      </c>
      <c r="Z142" s="70" t="s">
        <v>6</v>
      </c>
      <c r="AA142" s="71" t="s">
        <v>7</v>
      </c>
    </row>
    <row r="143" ht="16.2" customHeight="1" spans="1:27">
      <c r="A143" s="113"/>
      <c r="B143" s="35"/>
      <c r="C143" s="36"/>
      <c r="D143" s="36"/>
      <c r="E143" s="36"/>
      <c r="F143" s="37"/>
      <c r="G143">
        <v>4</v>
      </c>
      <c r="H143" s="113"/>
      <c r="I143" s="144"/>
      <c r="J143" s="145"/>
      <c r="K143" s="145"/>
      <c r="L143" s="145"/>
      <c r="M143" s="146"/>
      <c r="O143" s="39"/>
      <c r="P143" s="72"/>
      <c r="Q143" s="73"/>
      <c r="R143" s="73"/>
      <c r="S143" s="73"/>
      <c r="T143" s="74"/>
      <c r="V143" s="39"/>
      <c r="W143" s="72"/>
      <c r="X143" s="73"/>
      <c r="Y143" s="73"/>
      <c r="Z143" s="73"/>
      <c r="AA143" s="74"/>
    </row>
    <row r="144" ht="22.5" customHeight="1" spans="1:27">
      <c r="A144" s="114" t="s">
        <v>8</v>
      </c>
      <c r="B144" s="41" t="s">
        <v>101</v>
      </c>
      <c r="C144" s="40" t="s">
        <v>101</v>
      </c>
      <c r="D144" s="41" t="s">
        <v>11</v>
      </c>
      <c r="E144" s="40" t="s">
        <v>10</v>
      </c>
      <c r="F144" s="41" t="s">
        <v>101</v>
      </c>
      <c r="G144" s="22">
        <v>2</v>
      </c>
      <c r="H144" s="115" t="s">
        <v>8</v>
      </c>
      <c r="I144" s="81"/>
      <c r="J144" s="81"/>
      <c r="K144" s="81"/>
      <c r="L144" s="89"/>
      <c r="M144" s="81"/>
      <c r="O144" s="42" t="s">
        <v>8</v>
      </c>
      <c r="P144" s="87"/>
      <c r="Q144" s="87"/>
      <c r="R144" s="87"/>
      <c r="S144" s="87"/>
      <c r="T144" s="87"/>
      <c r="V144" s="42" t="s">
        <v>8</v>
      </c>
      <c r="W144" s="87"/>
      <c r="X144" s="87"/>
      <c r="Y144" s="87"/>
      <c r="Z144" s="87"/>
      <c r="AA144" s="87"/>
    </row>
    <row r="145" ht="15.6" customHeight="1" spans="1:27">
      <c r="A145" s="116"/>
      <c r="B145" s="28" t="s">
        <v>102</v>
      </c>
      <c r="C145" s="28" t="s">
        <v>102</v>
      </c>
      <c r="D145" s="28" t="s">
        <v>103</v>
      </c>
      <c r="E145" s="28" t="s">
        <v>13</v>
      </c>
      <c r="F145" s="28" t="s">
        <v>102</v>
      </c>
      <c r="G145" s="22">
        <v>1</v>
      </c>
      <c r="H145" s="86"/>
      <c r="I145" s="81"/>
      <c r="J145" s="81"/>
      <c r="K145" s="81"/>
      <c r="L145" s="78"/>
      <c r="M145" s="81"/>
      <c r="O145" s="43"/>
      <c r="P145" s="28"/>
      <c r="Q145" s="28"/>
      <c r="R145" s="28"/>
      <c r="S145" s="28"/>
      <c r="T145" s="28"/>
      <c r="V145" s="43"/>
      <c r="W145" s="28"/>
      <c r="X145" s="28"/>
      <c r="Y145" s="28"/>
      <c r="Z145" s="28"/>
      <c r="AA145" s="28"/>
    </row>
    <row r="146" ht="22.5" customHeight="1" spans="1:27">
      <c r="A146" s="117" t="s">
        <v>15</v>
      </c>
      <c r="B146" s="40" t="s">
        <v>101</v>
      </c>
      <c r="C146" s="41" t="s">
        <v>104</v>
      </c>
      <c r="D146" s="40" t="s">
        <v>17</v>
      </c>
      <c r="E146" s="41" t="s">
        <v>101</v>
      </c>
      <c r="F146" s="40" t="s">
        <v>40</v>
      </c>
      <c r="G146" s="95">
        <v>1</v>
      </c>
      <c r="H146" s="84" t="s">
        <v>15</v>
      </c>
      <c r="I146" s="89"/>
      <c r="J146" s="89"/>
      <c r="K146" s="89"/>
      <c r="L146" s="89"/>
      <c r="M146" s="89"/>
      <c r="O146" s="44" t="s">
        <v>15</v>
      </c>
      <c r="P146" s="87"/>
      <c r="Q146" s="87"/>
      <c r="R146" s="87"/>
      <c r="S146" s="82"/>
      <c r="T146" s="87"/>
      <c r="V146" s="44" t="s">
        <v>15</v>
      </c>
      <c r="W146" s="87"/>
      <c r="X146" s="87"/>
      <c r="Y146" s="87"/>
      <c r="Z146" s="82"/>
      <c r="AA146" s="87"/>
    </row>
    <row r="147" ht="15.6" customHeight="1" spans="1:27">
      <c r="A147" s="116"/>
      <c r="B147" s="28" t="s">
        <v>102</v>
      </c>
      <c r="C147" s="28" t="s">
        <v>103</v>
      </c>
      <c r="D147" s="28" t="s">
        <v>103</v>
      </c>
      <c r="E147" s="28" t="s">
        <v>102</v>
      </c>
      <c r="F147" s="28" t="s">
        <v>102</v>
      </c>
      <c r="G147" s="22">
        <v>1</v>
      </c>
      <c r="H147" s="86"/>
      <c r="I147" s="78"/>
      <c r="J147" s="78"/>
      <c r="K147" s="78"/>
      <c r="L147" s="78"/>
      <c r="M147" s="78"/>
      <c r="O147" s="43"/>
      <c r="P147" s="28"/>
      <c r="Q147" s="28"/>
      <c r="R147" s="82"/>
      <c r="S147" s="82"/>
      <c r="T147" s="28"/>
      <c r="V147" s="43"/>
      <c r="W147" s="28"/>
      <c r="X147" s="28"/>
      <c r="Y147" s="82"/>
      <c r="Z147" s="82"/>
      <c r="AA147" s="28"/>
    </row>
    <row r="148" ht="22.5" customHeight="1" spans="1:27">
      <c r="A148" s="117" t="s">
        <v>16</v>
      </c>
      <c r="B148" s="40" t="s">
        <v>11</v>
      </c>
      <c r="C148" s="40" t="s">
        <v>10</v>
      </c>
      <c r="D148" s="40" t="s">
        <v>101</v>
      </c>
      <c r="E148" s="40" t="s">
        <v>11</v>
      </c>
      <c r="F148" s="40" t="s">
        <v>11</v>
      </c>
      <c r="G148" s="22">
        <v>2</v>
      </c>
      <c r="H148" s="84" t="s">
        <v>16</v>
      </c>
      <c r="I148" s="89"/>
      <c r="J148" s="89"/>
      <c r="K148" s="89"/>
      <c r="L148" s="89"/>
      <c r="M148" s="89"/>
      <c r="O148" s="44" t="s">
        <v>16</v>
      </c>
      <c r="P148" s="87"/>
      <c r="Q148" s="82"/>
      <c r="R148" s="82"/>
      <c r="S148" s="91"/>
      <c r="T148" s="89"/>
      <c r="V148" s="44" t="s">
        <v>16</v>
      </c>
      <c r="W148" s="87"/>
      <c r="X148" s="82"/>
      <c r="Y148" s="82"/>
      <c r="Z148" s="91"/>
      <c r="AA148" s="89"/>
    </row>
    <row r="149" ht="15.6" customHeight="1" spans="1:27">
      <c r="A149" s="116"/>
      <c r="B149" s="28" t="s">
        <v>103</v>
      </c>
      <c r="C149" s="28" t="s">
        <v>13</v>
      </c>
      <c r="D149" s="28" t="s">
        <v>102</v>
      </c>
      <c r="E149" s="28" t="s">
        <v>103</v>
      </c>
      <c r="F149" s="28" t="s">
        <v>103</v>
      </c>
      <c r="G149" s="95">
        <v>1</v>
      </c>
      <c r="H149" s="86"/>
      <c r="I149" s="78"/>
      <c r="J149" s="78"/>
      <c r="K149" s="78"/>
      <c r="L149" s="78"/>
      <c r="M149" s="78"/>
      <c r="O149" s="43"/>
      <c r="P149" s="28"/>
      <c r="Q149" s="82"/>
      <c r="R149" s="28"/>
      <c r="S149" s="78"/>
      <c r="T149" s="78"/>
      <c r="V149" s="43"/>
      <c r="W149" s="28"/>
      <c r="X149" s="82"/>
      <c r="Y149" s="28"/>
      <c r="Z149" s="78"/>
      <c r="AA149" s="78"/>
    </row>
    <row r="150" ht="22.5" customHeight="1" spans="1:27">
      <c r="A150" s="117" t="s">
        <v>20</v>
      </c>
      <c r="B150" s="48" t="s">
        <v>25</v>
      </c>
      <c r="C150" s="41" t="s">
        <v>105</v>
      </c>
      <c r="D150" s="40" t="s">
        <v>21</v>
      </c>
      <c r="E150" s="41" t="s">
        <v>39</v>
      </c>
      <c r="F150" s="41" t="s">
        <v>23</v>
      </c>
      <c r="G150" s="22">
        <v>1</v>
      </c>
      <c r="H150" s="84" t="s">
        <v>20</v>
      </c>
      <c r="I150" s="89"/>
      <c r="J150" s="89"/>
      <c r="K150" s="89"/>
      <c r="L150" s="89"/>
      <c r="M150" s="89"/>
      <c r="O150" s="44" t="s">
        <v>20</v>
      </c>
      <c r="P150" s="82"/>
      <c r="Q150" s="87"/>
      <c r="R150" s="87"/>
      <c r="S150" s="87"/>
      <c r="T150" s="87"/>
      <c r="V150" s="44" t="s">
        <v>20</v>
      </c>
      <c r="W150" s="82"/>
      <c r="X150" s="87"/>
      <c r="Y150" s="87"/>
      <c r="Z150" s="87"/>
      <c r="AA150" s="87"/>
    </row>
    <row r="151" ht="16.2" customHeight="1" spans="1:27">
      <c r="A151" s="118"/>
      <c r="B151" s="28" t="s">
        <v>27</v>
      </c>
      <c r="C151" s="28" t="s">
        <v>103</v>
      </c>
      <c r="D151" s="28" t="s">
        <v>26</v>
      </c>
      <c r="E151" s="28" t="s">
        <v>103</v>
      </c>
      <c r="F151" s="28" t="s">
        <v>13</v>
      </c>
      <c r="G151" s="22">
        <v>2</v>
      </c>
      <c r="H151" s="119"/>
      <c r="I151" s="78"/>
      <c r="J151" s="78"/>
      <c r="K151" s="78"/>
      <c r="L151" s="78"/>
      <c r="M151" s="78"/>
      <c r="O151" s="49"/>
      <c r="P151" s="82"/>
      <c r="Q151" s="28"/>
      <c r="R151" s="28"/>
      <c r="S151" s="28"/>
      <c r="T151" s="28"/>
      <c r="V151" s="49"/>
      <c r="W151" s="82"/>
      <c r="X151" s="28"/>
      <c r="Y151" s="28"/>
      <c r="Z151" s="28"/>
      <c r="AA151" s="28"/>
    </row>
    <row r="152" ht="22.5" customHeight="1" spans="1:27">
      <c r="A152" s="120" t="s">
        <v>28</v>
      </c>
      <c r="B152" s="40" t="s">
        <v>17</v>
      </c>
      <c r="C152" s="121" t="s">
        <v>62</v>
      </c>
      <c r="D152" s="121" t="s">
        <v>31</v>
      </c>
      <c r="E152" s="40" t="s">
        <v>23</v>
      </c>
      <c r="F152" s="26" t="s">
        <v>39</v>
      </c>
      <c r="G152" s="22">
        <v>2</v>
      </c>
      <c r="H152" s="122" t="s">
        <v>28</v>
      </c>
      <c r="I152" s="89"/>
      <c r="J152" s="89"/>
      <c r="K152" s="89" t="s">
        <v>31</v>
      </c>
      <c r="L152" s="89"/>
      <c r="M152" s="91" t="s">
        <v>106</v>
      </c>
      <c r="O152" s="51" t="s">
        <v>28</v>
      </c>
      <c r="P152" s="87"/>
      <c r="Q152" s="89"/>
      <c r="R152" s="87"/>
      <c r="S152" s="87"/>
      <c r="T152" s="87"/>
      <c r="V152" s="51" t="s">
        <v>28</v>
      </c>
      <c r="W152" s="87"/>
      <c r="X152" s="89"/>
      <c r="Y152" s="87"/>
      <c r="Z152" s="87"/>
      <c r="AA152" s="87"/>
    </row>
    <row r="153" ht="15.6" customHeight="1" spans="1:27">
      <c r="A153" s="116"/>
      <c r="B153" s="28" t="s">
        <v>103</v>
      </c>
      <c r="C153" s="121" t="s">
        <v>102</v>
      </c>
      <c r="D153" s="121" t="s">
        <v>103</v>
      </c>
      <c r="E153" s="28" t="s">
        <v>35</v>
      </c>
      <c r="F153" s="26" t="s">
        <v>103</v>
      </c>
      <c r="G153" s="22">
        <v>4</v>
      </c>
      <c r="H153" s="86"/>
      <c r="I153" s="78"/>
      <c r="J153" s="78"/>
      <c r="K153" s="78" t="s">
        <v>103</v>
      </c>
      <c r="L153" s="78"/>
      <c r="M153" s="78" t="s">
        <v>103</v>
      </c>
      <c r="O153" s="43"/>
      <c r="P153" s="28"/>
      <c r="Q153" s="78"/>
      <c r="R153" s="82"/>
      <c r="S153" s="28"/>
      <c r="T153" s="28"/>
      <c r="V153" s="43"/>
      <c r="W153" s="28"/>
      <c r="X153" s="78"/>
      <c r="Y153" s="82"/>
      <c r="Z153" s="28"/>
      <c r="AA153" s="28"/>
    </row>
    <row r="154" ht="22.5" customHeight="1" spans="1:27">
      <c r="A154" s="117" t="s">
        <v>38</v>
      </c>
      <c r="B154" s="40" t="s">
        <v>18</v>
      </c>
      <c r="C154" s="41" t="s">
        <v>29</v>
      </c>
      <c r="D154" s="41" t="s">
        <v>39</v>
      </c>
      <c r="E154" s="41" t="s">
        <v>29</v>
      </c>
      <c r="F154" s="40" t="s">
        <v>18</v>
      </c>
      <c r="G154" s="22">
        <v>1</v>
      </c>
      <c r="H154" s="84" t="s">
        <v>38</v>
      </c>
      <c r="I154" s="91"/>
      <c r="J154" s="91"/>
      <c r="K154" s="89"/>
      <c r="L154" s="91"/>
      <c r="M154" s="91"/>
      <c r="O154" s="44" t="s">
        <v>38</v>
      </c>
      <c r="P154" s="90"/>
      <c r="Q154" s="82"/>
      <c r="R154" s="82"/>
      <c r="S154" s="90"/>
      <c r="T154" s="90"/>
      <c r="V154" s="44" t="s">
        <v>38</v>
      </c>
      <c r="W154" s="90"/>
      <c r="X154" s="82"/>
      <c r="Y154" s="82"/>
      <c r="Z154" s="90"/>
      <c r="AA154" s="90"/>
    </row>
    <row r="155" ht="18.75" customHeight="1" spans="1:27">
      <c r="A155" s="116"/>
      <c r="B155" s="28" t="s">
        <v>102</v>
      </c>
      <c r="C155" s="28" t="s">
        <v>102</v>
      </c>
      <c r="D155" s="28" t="s">
        <v>103</v>
      </c>
      <c r="E155" s="28" t="s">
        <v>102</v>
      </c>
      <c r="F155" s="28" t="s">
        <v>102</v>
      </c>
      <c r="G155" s="22">
        <v>1</v>
      </c>
      <c r="H155" s="86"/>
      <c r="I155" s="78"/>
      <c r="J155" s="78"/>
      <c r="K155" s="78"/>
      <c r="L155" s="78"/>
      <c r="M155" s="78"/>
      <c r="O155" s="43"/>
      <c r="P155" s="28"/>
      <c r="Q155" s="82"/>
      <c r="R155" s="82"/>
      <c r="S155" s="28"/>
      <c r="T155" s="28"/>
      <c r="V155" s="43"/>
      <c r="W155" s="28"/>
      <c r="X155" s="82"/>
      <c r="Y155" s="82"/>
      <c r="Z155" s="28"/>
      <c r="AA155" s="28"/>
    </row>
    <row r="156" ht="22.5" customHeight="1" spans="1:27">
      <c r="A156" s="117" t="s">
        <v>43</v>
      </c>
      <c r="B156" s="41" t="s">
        <v>45</v>
      </c>
      <c r="C156" s="41" t="s">
        <v>44</v>
      </c>
      <c r="D156" s="41" t="s">
        <v>46</v>
      </c>
      <c r="E156" s="41" t="s">
        <v>44</v>
      </c>
      <c r="F156" s="41" t="s">
        <v>45</v>
      </c>
      <c r="G156" s="22">
        <v>3</v>
      </c>
      <c r="H156" s="84" t="s">
        <v>43</v>
      </c>
      <c r="I156" s="91"/>
      <c r="J156" s="91"/>
      <c r="K156" s="91"/>
      <c r="L156" s="91"/>
      <c r="M156" s="91"/>
      <c r="O156" s="44" t="s">
        <v>43</v>
      </c>
      <c r="P156" s="90"/>
      <c r="Q156" s="90"/>
      <c r="R156" s="90"/>
      <c r="S156" s="90"/>
      <c r="T156" s="90"/>
      <c r="V156" s="44" t="s">
        <v>43</v>
      </c>
      <c r="W156" s="90"/>
      <c r="X156" s="90"/>
      <c r="Y156" s="90"/>
      <c r="Z156" s="90"/>
      <c r="AA156" s="90"/>
    </row>
    <row r="157" ht="15.6" customHeight="1" spans="1:27">
      <c r="A157" s="116"/>
      <c r="B157" s="28" t="s">
        <v>102</v>
      </c>
      <c r="C157" s="28" t="s">
        <v>103</v>
      </c>
      <c r="D157" s="28" t="s">
        <v>13</v>
      </c>
      <c r="E157" s="28" t="s">
        <v>103</v>
      </c>
      <c r="F157" s="28" t="s">
        <v>102</v>
      </c>
      <c r="G157" s="22">
        <v>3</v>
      </c>
      <c r="H157" s="86"/>
      <c r="I157" s="78"/>
      <c r="J157" s="78"/>
      <c r="K157" s="78"/>
      <c r="L157" s="78"/>
      <c r="M157" s="78"/>
      <c r="O157" s="43"/>
      <c r="P157" s="28"/>
      <c r="Q157" s="28"/>
      <c r="R157" s="28"/>
      <c r="S157" s="28"/>
      <c r="T157" s="28"/>
      <c r="V157" s="43"/>
      <c r="W157" s="28"/>
      <c r="X157" s="28"/>
      <c r="Y157" s="28"/>
      <c r="Z157" s="28"/>
      <c r="AA157" s="28"/>
    </row>
    <row r="158" ht="22.5" customHeight="1" spans="1:27">
      <c r="A158" s="117" t="s">
        <v>47</v>
      </c>
      <c r="B158" s="28" t="s">
        <v>51</v>
      </c>
      <c r="C158" s="59" t="s">
        <v>66</v>
      </c>
      <c r="D158" s="59" t="s">
        <v>64</v>
      </c>
      <c r="E158" s="28" t="s">
        <v>73</v>
      </c>
      <c r="F158" s="28" t="s">
        <v>50</v>
      </c>
      <c r="G158" s="22">
        <v>2</v>
      </c>
      <c r="H158" s="84" t="s">
        <v>47</v>
      </c>
      <c r="I158" s="91"/>
      <c r="J158" s="91"/>
      <c r="K158" s="91"/>
      <c r="L158" s="91"/>
      <c r="M158" s="91"/>
      <c r="O158" s="51" t="s">
        <v>47</v>
      </c>
      <c r="P158" s="90"/>
      <c r="Q158" s="90"/>
      <c r="R158" s="90"/>
      <c r="S158" s="90"/>
      <c r="T158" s="90"/>
      <c r="V158" s="51" t="s">
        <v>47</v>
      </c>
      <c r="W158" s="90"/>
      <c r="X158" s="90"/>
      <c r="Y158" s="90"/>
      <c r="Z158" s="90"/>
      <c r="AA158" s="90"/>
    </row>
    <row r="159" ht="16.2" customHeight="1" spans="1:27">
      <c r="A159" s="123"/>
      <c r="B159" s="28" t="s">
        <v>13</v>
      </c>
      <c r="C159" s="28" t="s">
        <v>102</v>
      </c>
      <c r="D159" s="28" t="s">
        <v>102</v>
      </c>
      <c r="E159" s="28" t="s">
        <v>103</v>
      </c>
      <c r="F159" s="28" t="s">
        <v>103</v>
      </c>
      <c r="G159" s="22">
        <v>1</v>
      </c>
      <c r="H159" s="124"/>
      <c r="I159" s="78"/>
      <c r="J159" s="78"/>
      <c r="K159" s="78"/>
      <c r="L159" s="78"/>
      <c r="M159" s="78"/>
      <c r="O159" s="52"/>
      <c r="P159" s="28"/>
      <c r="Q159" s="28"/>
      <c r="R159" s="28"/>
      <c r="S159" s="28"/>
      <c r="T159" s="28"/>
      <c r="V159" s="52"/>
      <c r="W159" s="28"/>
      <c r="X159" s="28"/>
      <c r="Y159" s="28"/>
      <c r="Z159" s="28"/>
      <c r="AA159" s="28"/>
    </row>
    <row r="160" ht="16.2" customHeight="1" spans="1:27">
      <c r="A160" s="27"/>
      <c r="B160" s="53"/>
      <c r="C160" s="53"/>
      <c r="D160" s="53"/>
      <c r="E160" s="53"/>
      <c r="F160" s="53"/>
      <c r="G160" s="22"/>
      <c r="H160" s="29"/>
      <c r="I160" s="53"/>
      <c r="J160" s="53"/>
      <c r="K160" s="53"/>
      <c r="L160" s="53"/>
      <c r="M160" s="53"/>
      <c r="O160" s="29"/>
      <c r="P160" s="53"/>
      <c r="Q160" s="53"/>
      <c r="R160" s="53"/>
      <c r="S160" s="53"/>
      <c r="T160" s="53"/>
      <c r="V160" s="29"/>
      <c r="W160" s="53"/>
      <c r="X160" s="53"/>
      <c r="Y160" s="53"/>
      <c r="Z160" s="53"/>
      <c r="AA160" s="53"/>
    </row>
    <row r="161" ht="27" customHeight="1" spans="1:27">
      <c r="A161" s="27" t="s">
        <v>107</v>
      </c>
      <c r="B161" s="27"/>
      <c r="C161" s="27"/>
      <c r="D161" s="27"/>
      <c r="E161" s="27"/>
      <c r="F161" s="27"/>
      <c r="G161" s="28">
        <f>COUNTIF(B164:F179,"熊丽丽")</f>
        <v>17</v>
      </c>
      <c r="H161" s="29" t="s">
        <v>108</v>
      </c>
      <c r="I161" s="29"/>
      <c r="J161" s="29"/>
      <c r="K161" s="29"/>
      <c r="L161" s="29"/>
      <c r="M161" s="29"/>
      <c r="O161" s="29" t="s">
        <v>1</v>
      </c>
      <c r="P161" s="68"/>
      <c r="Q161" s="68"/>
      <c r="R161" s="68"/>
      <c r="S161" s="68"/>
      <c r="T161" s="68"/>
      <c r="V161" s="29" t="s">
        <v>1</v>
      </c>
      <c r="W161" s="68"/>
      <c r="X161" s="68"/>
      <c r="Y161" s="68"/>
      <c r="Z161" s="68"/>
      <c r="AA161" s="68"/>
    </row>
    <row r="162" ht="15.6" customHeight="1" spans="1:27">
      <c r="A162" s="30"/>
      <c r="B162" s="31" t="s">
        <v>3</v>
      </c>
      <c r="C162" s="31" t="s">
        <v>4</v>
      </c>
      <c r="D162" s="31" t="s">
        <v>5</v>
      </c>
      <c r="E162" s="32" t="s">
        <v>6</v>
      </c>
      <c r="F162" s="33" t="s">
        <v>7</v>
      </c>
      <c r="G162">
        <v>7</v>
      </c>
      <c r="H162" s="112"/>
      <c r="I162" s="69" t="s">
        <v>3</v>
      </c>
      <c r="J162" s="70" t="s">
        <v>4</v>
      </c>
      <c r="K162" s="70" t="s">
        <v>5</v>
      </c>
      <c r="L162" s="70" t="s">
        <v>6</v>
      </c>
      <c r="M162" s="143" t="s">
        <v>7</v>
      </c>
      <c r="O162" s="34"/>
      <c r="P162" s="69" t="s">
        <v>3</v>
      </c>
      <c r="Q162" s="70" t="s">
        <v>4</v>
      </c>
      <c r="R162" s="70" t="s">
        <v>5</v>
      </c>
      <c r="S162" s="70" t="s">
        <v>6</v>
      </c>
      <c r="T162" s="71" t="s">
        <v>7</v>
      </c>
      <c r="V162" s="34"/>
      <c r="W162" s="69" t="s">
        <v>3</v>
      </c>
      <c r="X162" s="70" t="s">
        <v>4</v>
      </c>
      <c r="Y162" s="70" t="s">
        <v>5</v>
      </c>
      <c r="Z162" s="70" t="s">
        <v>6</v>
      </c>
      <c r="AA162" s="71" t="s">
        <v>7</v>
      </c>
    </row>
    <row r="163" ht="15.6" customHeight="1" spans="1:27">
      <c r="A163" s="35"/>
      <c r="B163" s="36"/>
      <c r="C163" s="36"/>
      <c r="D163" s="36"/>
      <c r="E163" s="37"/>
      <c r="F163" s="38"/>
      <c r="G163">
        <v>4</v>
      </c>
      <c r="H163" s="113"/>
      <c r="I163" s="144"/>
      <c r="J163" s="145"/>
      <c r="K163" s="145"/>
      <c r="L163" s="145"/>
      <c r="M163" s="146"/>
      <c r="O163" s="39"/>
      <c r="P163" s="72"/>
      <c r="Q163" s="73"/>
      <c r="R163" s="73"/>
      <c r="S163" s="73"/>
      <c r="T163" s="74"/>
      <c r="V163" s="39"/>
      <c r="W163" s="72"/>
      <c r="X163" s="73"/>
      <c r="Y163" s="73"/>
      <c r="Z163" s="73"/>
      <c r="AA163" s="74"/>
    </row>
    <row r="164" ht="22.5" spans="1:27">
      <c r="A164" s="40" t="s">
        <v>8</v>
      </c>
      <c r="B164" s="125" t="s">
        <v>17</v>
      </c>
      <c r="C164" s="126" t="s">
        <v>9</v>
      </c>
      <c r="D164" s="125" t="s">
        <v>17</v>
      </c>
      <c r="E164" s="126" t="s">
        <v>9</v>
      </c>
      <c r="F164" s="40" t="s">
        <v>10</v>
      </c>
      <c r="G164" s="22">
        <v>2</v>
      </c>
      <c r="H164" s="115" t="s">
        <v>8</v>
      </c>
      <c r="I164" s="82"/>
      <c r="J164" s="82"/>
      <c r="K164" s="87"/>
      <c r="L164" s="87"/>
      <c r="M164" s="87"/>
      <c r="O164" s="42" t="s">
        <v>8</v>
      </c>
      <c r="P164" s="87"/>
      <c r="Q164" s="87"/>
      <c r="R164" s="87"/>
      <c r="S164" s="87"/>
      <c r="T164" s="87"/>
      <c r="V164" s="42" t="s">
        <v>8</v>
      </c>
      <c r="W164" s="87"/>
      <c r="X164" s="87"/>
      <c r="Y164" s="87"/>
      <c r="Z164" s="87"/>
      <c r="AA164" s="87"/>
    </row>
    <row r="165" ht="15.6" customHeight="1" spans="1:27">
      <c r="A165" s="28"/>
      <c r="B165" s="127" t="s">
        <v>109</v>
      </c>
      <c r="C165" s="127" t="s">
        <v>110</v>
      </c>
      <c r="D165" s="127" t="s">
        <v>109</v>
      </c>
      <c r="E165" s="127" t="s">
        <v>110</v>
      </c>
      <c r="F165" s="28" t="s">
        <v>55</v>
      </c>
      <c r="G165" s="22">
        <v>1</v>
      </c>
      <c r="H165" s="86"/>
      <c r="I165" s="82"/>
      <c r="J165" s="82"/>
      <c r="K165" s="28"/>
      <c r="L165" s="28"/>
      <c r="M165" s="28"/>
      <c r="O165" s="43"/>
      <c r="P165" s="28"/>
      <c r="Q165" s="28"/>
      <c r="R165" s="28"/>
      <c r="S165" s="28"/>
      <c r="T165" s="28"/>
      <c r="V165" s="43"/>
      <c r="W165" s="28"/>
      <c r="X165" s="28"/>
      <c r="Y165" s="28"/>
      <c r="Z165" s="28"/>
      <c r="AA165" s="28"/>
    </row>
    <row r="166" ht="67.5" spans="1:27">
      <c r="A166" s="40" t="s">
        <v>15</v>
      </c>
      <c r="B166" s="126" t="s">
        <v>19</v>
      </c>
      <c r="C166" s="126" t="s">
        <v>18</v>
      </c>
      <c r="D166" s="125" t="s">
        <v>62</v>
      </c>
      <c r="E166" s="126" t="s">
        <v>24</v>
      </c>
      <c r="F166" s="126" t="s">
        <v>39</v>
      </c>
      <c r="G166" s="95">
        <v>1</v>
      </c>
      <c r="H166" s="84" t="s">
        <v>15</v>
      </c>
      <c r="I166" s="87"/>
      <c r="J166" s="82"/>
      <c r="K166" s="88" t="s">
        <v>111</v>
      </c>
      <c r="L166" s="82"/>
      <c r="M166" s="87"/>
      <c r="O166" s="44" t="s">
        <v>15</v>
      </c>
      <c r="P166" s="87"/>
      <c r="Q166" s="82"/>
      <c r="R166" s="87"/>
      <c r="S166" s="87"/>
      <c r="T166" s="82"/>
      <c r="V166" s="44" t="s">
        <v>15</v>
      </c>
      <c r="W166" s="87"/>
      <c r="X166" s="82"/>
      <c r="Y166" s="87"/>
      <c r="Z166" s="87"/>
      <c r="AA166" s="82"/>
    </row>
    <row r="167" ht="15.6" customHeight="1" spans="1:27">
      <c r="A167" s="28"/>
      <c r="B167" s="127" t="s">
        <v>109</v>
      </c>
      <c r="C167" s="127" t="s">
        <v>110</v>
      </c>
      <c r="D167" s="127" t="s">
        <v>109</v>
      </c>
      <c r="E167" s="127" t="s">
        <v>110</v>
      </c>
      <c r="F167" s="127" t="s">
        <v>109</v>
      </c>
      <c r="G167" s="22">
        <v>1</v>
      </c>
      <c r="H167" s="86"/>
      <c r="I167" s="28"/>
      <c r="J167" s="82"/>
      <c r="K167" s="78" t="s">
        <v>110</v>
      </c>
      <c r="L167" s="82"/>
      <c r="M167" s="28"/>
      <c r="O167" s="43"/>
      <c r="P167" s="28"/>
      <c r="Q167" s="82"/>
      <c r="R167" s="28"/>
      <c r="S167" s="28"/>
      <c r="T167" s="82"/>
      <c r="V167" s="43"/>
      <c r="W167" s="28"/>
      <c r="X167" s="82"/>
      <c r="Y167" s="28"/>
      <c r="Z167" s="28"/>
      <c r="AA167" s="82"/>
    </row>
    <row r="168" ht="22.5" spans="1:27">
      <c r="A168" s="40" t="s">
        <v>16</v>
      </c>
      <c r="B168" s="126" t="s">
        <v>40</v>
      </c>
      <c r="C168" s="125" t="s">
        <v>11</v>
      </c>
      <c r="D168" s="126" t="s">
        <v>10</v>
      </c>
      <c r="E168" s="125" t="s">
        <v>11</v>
      </c>
      <c r="F168" s="125" t="s">
        <v>29</v>
      </c>
      <c r="G168" s="22">
        <v>2</v>
      </c>
      <c r="H168" s="84" t="s">
        <v>16</v>
      </c>
      <c r="I168" s="87"/>
      <c r="J168" s="87"/>
      <c r="K168" s="87"/>
      <c r="L168" s="87"/>
      <c r="M168" s="87"/>
      <c r="O168" s="44" t="s">
        <v>16</v>
      </c>
      <c r="P168" s="87"/>
      <c r="Q168" s="87"/>
      <c r="R168" s="87"/>
      <c r="S168" s="87"/>
      <c r="T168" s="87"/>
      <c r="V168" s="44" t="s">
        <v>16</v>
      </c>
      <c r="W168" s="87"/>
      <c r="X168" s="87"/>
      <c r="Y168" s="87"/>
      <c r="Z168" s="87"/>
      <c r="AA168" s="87"/>
    </row>
    <row r="169" ht="15.6" customHeight="1" spans="1:27">
      <c r="A169" s="28"/>
      <c r="B169" s="127" t="s">
        <v>110</v>
      </c>
      <c r="C169" s="127" t="s">
        <v>109</v>
      </c>
      <c r="D169" s="28" t="s">
        <v>55</v>
      </c>
      <c r="E169" s="127" t="s">
        <v>109</v>
      </c>
      <c r="F169" s="127" t="s">
        <v>110</v>
      </c>
      <c r="G169" s="95">
        <v>1</v>
      </c>
      <c r="H169" s="86"/>
      <c r="I169" s="28"/>
      <c r="J169" s="28"/>
      <c r="K169" s="28"/>
      <c r="L169" s="28"/>
      <c r="M169" s="28"/>
      <c r="O169" s="43"/>
      <c r="P169" s="28"/>
      <c r="Q169" s="28"/>
      <c r="R169" s="28"/>
      <c r="S169" s="28"/>
      <c r="T169" s="28"/>
      <c r="V169" s="43"/>
      <c r="W169" s="28"/>
      <c r="X169" s="28"/>
      <c r="Y169" s="28"/>
      <c r="Z169" s="28"/>
      <c r="AA169" s="28"/>
    </row>
    <row r="170" ht="22.5" spans="1:27">
      <c r="A170" s="40" t="s">
        <v>20</v>
      </c>
      <c r="B170" s="40" t="s">
        <v>23</v>
      </c>
      <c r="C170" s="125" t="s">
        <v>22</v>
      </c>
      <c r="D170" s="126" t="s">
        <v>9</v>
      </c>
      <c r="E170" s="125" t="s">
        <v>39</v>
      </c>
      <c r="F170" s="126" t="s">
        <v>9</v>
      </c>
      <c r="G170" s="22">
        <v>1</v>
      </c>
      <c r="H170" s="84" t="s">
        <v>20</v>
      </c>
      <c r="I170" s="82"/>
      <c r="J170" s="87"/>
      <c r="K170" s="87"/>
      <c r="L170" s="87"/>
      <c r="M170" s="87"/>
      <c r="O170" s="44" t="s">
        <v>20</v>
      </c>
      <c r="P170" s="87"/>
      <c r="Q170" s="87"/>
      <c r="R170" s="87"/>
      <c r="S170" s="87"/>
      <c r="T170" s="87"/>
      <c r="V170" s="44" t="s">
        <v>20</v>
      </c>
      <c r="W170" s="87"/>
      <c r="X170" s="87"/>
      <c r="Y170" s="87"/>
      <c r="Z170" s="87"/>
      <c r="AA170" s="87"/>
    </row>
    <row r="171" ht="15.6" customHeight="1" spans="1:27">
      <c r="A171" s="28"/>
      <c r="B171" s="28" t="s">
        <v>55</v>
      </c>
      <c r="C171" s="127" t="s">
        <v>109</v>
      </c>
      <c r="D171" s="127" t="s">
        <v>110</v>
      </c>
      <c r="E171" s="127" t="s">
        <v>109</v>
      </c>
      <c r="F171" s="127" t="s">
        <v>110</v>
      </c>
      <c r="G171" s="22">
        <v>2</v>
      </c>
      <c r="H171" s="119"/>
      <c r="I171" s="82"/>
      <c r="J171" s="28"/>
      <c r="K171" s="28"/>
      <c r="L171" s="28"/>
      <c r="M171" s="28"/>
      <c r="O171" s="49"/>
      <c r="P171" s="28"/>
      <c r="Q171" s="28"/>
      <c r="R171" s="28"/>
      <c r="S171" s="28"/>
      <c r="T171" s="28"/>
      <c r="V171" s="49"/>
      <c r="W171" s="28"/>
      <c r="X171" s="28"/>
      <c r="Y171" s="28"/>
      <c r="Z171" s="28"/>
      <c r="AA171" s="28"/>
    </row>
    <row r="172" ht="23.25" spans="1:27">
      <c r="A172" s="40" t="s">
        <v>28</v>
      </c>
      <c r="B172" s="125" t="s">
        <v>11</v>
      </c>
      <c r="C172" s="48" t="s">
        <v>25</v>
      </c>
      <c r="D172" s="126" t="s">
        <v>39</v>
      </c>
      <c r="E172" s="40" t="s">
        <v>21</v>
      </c>
      <c r="F172" s="40" t="s">
        <v>23</v>
      </c>
      <c r="G172" s="22">
        <v>2</v>
      </c>
      <c r="H172" s="122" t="s">
        <v>28</v>
      </c>
      <c r="I172" s="82"/>
      <c r="J172" s="87"/>
      <c r="K172" s="87"/>
      <c r="L172" s="89"/>
      <c r="M172" s="87"/>
      <c r="O172" s="51" t="s">
        <v>28</v>
      </c>
      <c r="P172" s="87"/>
      <c r="Q172" s="87"/>
      <c r="R172" s="87"/>
      <c r="S172" s="87"/>
      <c r="T172" s="87"/>
      <c r="V172" s="51" t="s">
        <v>28</v>
      </c>
      <c r="W172" s="87"/>
      <c r="X172" s="87"/>
      <c r="Y172" s="87"/>
      <c r="Z172" s="87"/>
      <c r="AA172" s="87"/>
    </row>
    <row r="173" ht="15.6" customHeight="1" spans="1:27">
      <c r="A173" s="28"/>
      <c r="B173" s="127" t="s">
        <v>109</v>
      </c>
      <c r="C173" s="28" t="s">
        <v>27</v>
      </c>
      <c r="D173" s="127" t="s">
        <v>109</v>
      </c>
      <c r="E173" s="28" t="s">
        <v>26</v>
      </c>
      <c r="F173" s="28" t="s">
        <v>35</v>
      </c>
      <c r="G173" s="22">
        <v>4</v>
      </c>
      <c r="H173" s="86"/>
      <c r="I173" s="82"/>
      <c r="J173" s="28"/>
      <c r="K173" s="28"/>
      <c r="L173" s="78"/>
      <c r="M173" s="28"/>
      <c r="O173" s="43"/>
      <c r="P173" s="28"/>
      <c r="Q173" s="28"/>
      <c r="R173" s="28"/>
      <c r="S173" s="28"/>
      <c r="T173" s="28"/>
      <c r="V173" s="43"/>
      <c r="W173" s="28"/>
      <c r="X173" s="28"/>
      <c r="Y173" s="28"/>
      <c r="Z173" s="28"/>
      <c r="AA173" s="28"/>
    </row>
    <row r="174" ht="22.5" spans="1:27">
      <c r="A174" s="41" t="s">
        <v>38</v>
      </c>
      <c r="B174" s="126" t="s">
        <v>9</v>
      </c>
      <c r="C174" s="127" t="s">
        <v>29</v>
      </c>
      <c r="D174" s="125" t="s">
        <v>11</v>
      </c>
      <c r="E174" s="126" t="s">
        <v>9</v>
      </c>
      <c r="F174" s="125" t="s">
        <v>31</v>
      </c>
      <c r="G174" s="22">
        <v>1</v>
      </c>
      <c r="H174" s="84" t="s">
        <v>38</v>
      </c>
      <c r="I174" s="90"/>
      <c r="J174" s="90"/>
      <c r="K174" s="87"/>
      <c r="L174" s="82"/>
      <c r="M174" s="88" t="s">
        <v>112</v>
      </c>
      <c r="O174" s="84" t="s">
        <v>38</v>
      </c>
      <c r="P174" s="90"/>
      <c r="Q174" s="90"/>
      <c r="R174" s="87"/>
      <c r="S174" s="90"/>
      <c r="T174" s="90"/>
      <c r="V174" s="84" t="s">
        <v>38</v>
      </c>
      <c r="W174" s="90"/>
      <c r="X174" s="90"/>
      <c r="Y174" s="87"/>
      <c r="Z174" s="90"/>
      <c r="AA174" s="90"/>
    </row>
    <row r="175" ht="15.6" customHeight="1" spans="1:27">
      <c r="A175" s="28"/>
      <c r="B175" s="127" t="s">
        <v>110</v>
      </c>
      <c r="C175" s="127" t="s">
        <v>110</v>
      </c>
      <c r="D175" s="127" t="s">
        <v>109</v>
      </c>
      <c r="E175" s="127" t="s">
        <v>110</v>
      </c>
      <c r="F175" s="127" t="s">
        <v>109</v>
      </c>
      <c r="G175" s="22">
        <v>1</v>
      </c>
      <c r="H175" s="86"/>
      <c r="I175" s="28"/>
      <c r="J175" s="28"/>
      <c r="K175" s="28"/>
      <c r="L175" s="82"/>
      <c r="M175" s="78" t="s">
        <v>109</v>
      </c>
      <c r="O175" s="86"/>
      <c r="P175" s="28"/>
      <c r="Q175" s="28"/>
      <c r="R175" s="28"/>
      <c r="S175" s="28"/>
      <c r="T175" s="28"/>
      <c r="V175" s="86"/>
      <c r="W175" s="28"/>
      <c r="X175" s="28"/>
      <c r="Y175" s="28"/>
      <c r="Z175" s="28"/>
      <c r="AA175" s="28"/>
    </row>
    <row r="176" ht="22.5" spans="1:27">
      <c r="A176" s="41" t="s">
        <v>43</v>
      </c>
      <c r="B176" s="125" t="s">
        <v>45</v>
      </c>
      <c r="C176" s="128" t="s">
        <v>44</v>
      </c>
      <c r="D176" s="125" t="s">
        <v>45</v>
      </c>
      <c r="E176" s="41" t="s">
        <v>46</v>
      </c>
      <c r="F176" s="128" t="s">
        <v>44</v>
      </c>
      <c r="G176" s="22">
        <v>3</v>
      </c>
      <c r="H176" s="84" t="s">
        <v>43</v>
      </c>
      <c r="I176" s="90"/>
      <c r="J176" s="90"/>
      <c r="K176" s="90"/>
      <c r="L176" s="90"/>
      <c r="M176" s="90"/>
      <c r="O176" s="84" t="s">
        <v>43</v>
      </c>
      <c r="P176" s="90"/>
      <c r="Q176" s="90"/>
      <c r="R176" s="90"/>
      <c r="S176" s="90"/>
      <c r="T176" s="90"/>
      <c r="V176" s="84" t="s">
        <v>43</v>
      </c>
      <c r="W176" s="90"/>
      <c r="X176" s="90"/>
      <c r="Y176" s="90"/>
      <c r="Z176" s="90"/>
      <c r="AA176" s="90"/>
    </row>
    <row r="177" ht="15.6" customHeight="1" spans="1:27">
      <c r="A177" s="28"/>
      <c r="B177" s="127" t="s">
        <v>110</v>
      </c>
      <c r="C177" s="127" t="s">
        <v>109</v>
      </c>
      <c r="D177" s="127" t="s">
        <v>110</v>
      </c>
      <c r="E177" s="28" t="s">
        <v>55</v>
      </c>
      <c r="F177" s="127" t="s">
        <v>109</v>
      </c>
      <c r="G177" s="22">
        <v>3</v>
      </c>
      <c r="H177" s="86"/>
      <c r="I177" s="28"/>
      <c r="J177" s="28"/>
      <c r="K177" s="28"/>
      <c r="L177" s="28"/>
      <c r="M177" s="28"/>
      <c r="O177" s="86"/>
      <c r="P177" s="28"/>
      <c r="Q177" s="28"/>
      <c r="R177" s="28"/>
      <c r="S177" s="28"/>
      <c r="T177" s="28"/>
      <c r="V177" s="86"/>
      <c r="W177" s="28"/>
      <c r="X177" s="28"/>
      <c r="Y177" s="28"/>
      <c r="Z177" s="28"/>
      <c r="AA177" s="28"/>
    </row>
    <row r="178" ht="22.5" spans="1:27">
      <c r="A178" s="41" t="s">
        <v>47</v>
      </c>
      <c r="B178" s="28" t="s">
        <v>49</v>
      </c>
      <c r="C178" s="28" t="s">
        <v>65</v>
      </c>
      <c r="D178" s="28" t="s">
        <v>66</v>
      </c>
      <c r="E178" s="28" t="s">
        <v>113</v>
      </c>
      <c r="F178" s="127" t="s">
        <v>114</v>
      </c>
      <c r="G178" s="22">
        <v>2</v>
      </c>
      <c r="H178" s="84" t="s">
        <v>47</v>
      </c>
      <c r="I178" s="90"/>
      <c r="J178" s="90"/>
      <c r="K178" s="90"/>
      <c r="L178" s="90"/>
      <c r="M178" s="90"/>
      <c r="O178" s="51" t="s">
        <v>47</v>
      </c>
      <c r="P178" s="90"/>
      <c r="Q178" s="90"/>
      <c r="R178" s="90"/>
      <c r="S178" s="90"/>
      <c r="T178" s="90"/>
      <c r="V178" s="51" t="s">
        <v>47</v>
      </c>
      <c r="W178" s="90"/>
      <c r="X178" s="90"/>
      <c r="Y178" s="90"/>
      <c r="Z178" s="90"/>
      <c r="AA178" s="90"/>
    </row>
    <row r="179" ht="15.6" customHeight="1" spans="1:27">
      <c r="A179" s="28"/>
      <c r="B179" s="127" t="s">
        <v>109</v>
      </c>
      <c r="C179" s="28" t="s">
        <v>55</v>
      </c>
      <c r="D179" s="127" t="s">
        <v>110</v>
      </c>
      <c r="E179" s="127" t="s">
        <v>109</v>
      </c>
      <c r="F179" s="127" t="s">
        <v>110</v>
      </c>
      <c r="G179" s="22">
        <v>1</v>
      </c>
      <c r="H179" s="124"/>
      <c r="I179" s="28"/>
      <c r="J179" s="28"/>
      <c r="K179" s="28"/>
      <c r="L179" s="28"/>
      <c r="M179" s="28"/>
      <c r="O179" s="52"/>
      <c r="P179" s="28"/>
      <c r="Q179" s="28"/>
      <c r="R179" s="28"/>
      <c r="S179" s="28"/>
      <c r="T179" s="28"/>
      <c r="V179" s="52"/>
      <c r="W179" s="28"/>
      <c r="X179" s="28"/>
      <c r="Y179" s="28"/>
      <c r="Z179" s="28"/>
      <c r="AA179" s="28"/>
    </row>
    <row r="180" ht="15.6" customHeight="1" spans="1:27">
      <c r="A180" s="53"/>
      <c r="B180" s="53"/>
      <c r="C180" s="53"/>
      <c r="D180" s="53"/>
      <c r="E180" s="53"/>
      <c r="F180" s="53"/>
      <c r="G180" s="22"/>
      <c r="H180" s="29"/>
      <c r="I180" s="53"/>
      <c r="J180" s="53"/>
      <c r="K180" s="53"/>
      <c r="L180" s="53"/>
      <c r="M180" s="53"/>
      <c r="O180" s="29"/>
      <c r="P180" s="53"/>
      <c r="Q180" s="53"/>
      <c r="R180" s="53"/>
      <c r="S180" s="53"/>
      <c r="T180" s="53"/>
      <c r="V180" s="29"/>
      <c r="W180" s="53"/>
      <c r="X180" s="53"/>
      <c r="Y180" s="53"/>
      <c r="Z180" s="53"/>
      <c r="AA180" s="53"/>
    </row>
    <row r="181" ht="22" customHeight="1" spans="1:27">
      <c r="A181" s="27" t="s">
        <v>115</v>
      </c>
      <c r="B181" s="27"/>
      <c r="C181" s="27"/>
      <c r="D181" s="27"/>
      <c r="E181" s="27"/>
      <c r="F181" s="27"/>
      <c r="G181" s="28">
        <f>COUNTIF(B184:F199,"易珍珍")</f>
        <v>16</v>
      </c>
      <c r="H181" s="29" t="s">
        <v>1</v>
      </c>
      <c r="I181" s="29"/>
      <c r="J181" s="29"/>
      <c r="K181" s="29"/>
      <c r="L181" s="29"/>
      <c r="M181" s="29"/>
      <c r="O181" s="29" t="s">
        <v>1</v>
      </c>
      <c r="P181" s="68"/>
      <c r="Q181" s="68"/>
      <c r="R181" s="68"/>
      <c r="S181" s="68"/>
      <c r="T181" s="68"/>
      <c r="V181" s="29" t="s">
        <v>1</v>
      </c>
      <c r="W181" s="68"/>
      <c r="X181" s="68"/>
      <c r="Y181" s="68"/>
      <c r="Z181" s="68"/>
      <c r="AA181" s="68"/>
    </row>
    <row r="182" ht="15.6" customHeight="1" spans="1:27">
      <c r="A182" s="30"/>
      <c r="B182" s="31" t="s">
        <v>3</v>
      </c>
      <c r="C182" s="31" t="s">
        <v>4</v>
      </c>
      <c r="D182" s="31" t="s">
        <v>5</v>
      </c>
      <c r="E182" s="32" t="s">
        <v>6</v>
      </c>
      <c r="F182" s="33" t="s">
        <v>7</v>
      </c>
      <c r="G182">
        <v>7</v>
      </c>
      <c r="H182" s="112"/>
      <c r="I182" s="69" t="s">
        <v>3</v>
      </c>
      <c r="J182" s="70" t="s">
        <v>4</v>
      </c>
      <c r="K182" s="70" t="s">
        <v>5</v>
      </c>
      <c r="L182" s="70" t="s">
        <v>6</v>
      </c>
      <c r="M182" s="143" t="s">
        <v>7</v>
      </c>
      <c r="O182" s="34"/>
      <c r="P182" s="69" t="s">
        <v>3</v>
      </c>
      <c r="Q182" s="70" t="s">
        <v>4</v>
      </c>
      <c r="R182" s="70" t="s">
        <v>5</v>
      </c>
      <c r="S182" s="70" t="s">
        <v>6</v>
      </c>
      <c r="T182" s="71" t="s">
        <v>7</v>
      </c>
      <c r="V182" s="34"/>
      <c r="W182" s="69" t="s">
        <v>3</v>
      </c>
      <c r="X182" s="70" t="s">
        <v>4</v>
      </c>
      <c r="Y182" s="70" t="s">
        <v>5</v>
      </c>
      <c r="Z182" s="70" t="s">
        <v>6</v>
      </c>
      <c r="AA182" s="71" t="s">
        <v>7</v>
      </c>
    </row>
    <row r="183" ht="15.6" customHeight="1" spans="1:27">
      <c r="A183" s="35"/>
      <c r="B183" s="36"/>
      <c r="C183" s="36"/>
      <c r="D183" s="36"/>
      <c r="E183" s="37"/>
      <c r="F183" s="38"/>
      <c r="G183">
        <v>4</v>
      </c>
      <c r="H183" s="113"/>
      <c r="I183" s="144"/>
      <c r="J183" s="145"/>
      <c r="K183" s="145"/>
      <c r="L183" s="145"/>
      <c r="M183" s="146"/>
      <c r="O183" s="39"/>
      <c r="P183" s="72"/>
      <c r="Q183" s="73"/>
      <c r="R183" s="73"/>
      <c r="S183" s="73"/>
      <c r="T183" s="74"/>
      <c r="V183" s="39"/>
      <c r="W183" s="72"/>
      <c r="X183" s="73"/>
      <c r="Y183" s="73"/>
      <c r="Z183" s="73"/>
      <c r="AA183" s="74"/>
    </row>
    <row r="184" s="23" customFormat="1" ht="22.5" spans="1:27">
      <c r="A184" s="63" t="s">
        <v>8</v>
      </c>
      <c r="B184" s="63" t="s">
        <v>17</v>
      </c>
      <c r="C184" s="129" t="s">
        <v>62</v>
      </c>
      <c r="D184" s="97" t="s">
        <v>24</v>
      </c>
      <c r="E184" s="130" t="s">
        <v>17</v>
      </c>
      <c r="F184" s="63" t="s">
        <v>10</v>
      </c>
      <c r="G184" s="131">
        <v>2</v>
      </c>
      <c r="H184" s="132" t="s">
        <v>8</v>
      </c>
      <c r="I184" s="147"/>
      <c r="J184" s="147"/>
      <c r="K184" s="147"/>
      <c r="L184" s="147"/>
      <c r="M184" s="148"/>
      <c r="O184" s="149" t="s">
        <v>8</v>
      </c>
      <c r="P184" s="148"/>
      <c r="Q184" s="148"/>
      <c r="R184" s="148"/>
      <c r="S184" s="148"/>
      <c r="T184" s="148"/>
      <c r="V184" s="149" t="s">
        <v>8</v>
      </c>
      <c r="W184" s="154"/>
      <c r="X184" s="154"/>
      <c r="Y184" s="154"/>
      <c r="Z184" s="154"/>
      <c r="AA184" s="154"/>
    </row>
    <row r="185" s="23" customFormat="1" ht="15.6" customHeight="1" spans="1:27">
      <c r="A185" s="59"/>
      <c r="B185" s="59" t="s">
        <v>116</v>
      </c>
      <c r="C185" s="59" t="s">
        <v>117</v>
      </c>
      <c r="D185" s="59" t="s">
        <v>117</v>
      </c>
      <c r="E185" s="59" t="s">
        <v>116</v>
      </c>
      <c r="F185" s="59" t="s">
        <v>13</v>
      </c>
      <c r="G185" s="131">
        <v>1</v>
      </c>
      <c r="H185" s="133"/>
      <c r="I185" s="147"/>
      <c r="J185" s="147"/>
      <c r="K185" s="147"/>
      <c r="L185" s="147"/>
      <c r="M185" s="59"/>
      <c r="O185" s="150"/>
      <c r="P185" s="59"/>
      <c r="Q185" s="59"/>
      <c r="R185" s="59"/>
      <c r="S185" s="59"/>
      <c r="T185" s="59"/>
      <c r="V185" s="150"/>
      <c r="W185" s="59"/>
      <c r="X185" s="59"/>
      <c r="Y185" s="59"/>
      <c r="Z185" s="59"/>
      <c r="AA185" s="59"/>
    </row>
    <row r="186" s="23" customFormat="1" ht="22.5" spans="1:27">
      <c r="A186" s="63" t="s">
        <v>15</v>
      </c>
      <c r="B186" s="63" t="s">
        <v>11</v>
      </c>
      <c r="C186" s="134" t="s">
        <v>9</v>
      </c>
      <c r="D186" s="129" t="s">
        <v>11</v>
      </c>
      <c r="E186" s="134" t="s">
        <v>9</v>
      </c>
      <c r="F186" s="129" t="s">
        <v>11</v>
      </c>
      <c r="G186" s="131">
        <v>1</v>
      </c>
      <c r="H186" s="135" t="s">
        <v>15</v>
      </c>
      <c r="I186" s="148"/>
      <c r="J186" s="148"/>
      <c r="K186" s="147"/>
      <c r="L186" s="148"/>
      <c r="M186" s="148"/>
      <c r="O186" s="151" t="s">
        <v>15</v>
      </c>
      <c r="P186" s="148"/>
      <c r="Q186" s="148"/>
      <c r="R186" s="147"/>
      <c r="S186" s="148"/>
      <c r="T186" s="148"/>
      <c r="V186" s="151" t="s">
        <v>15</v>
      </c>
      <c r="W186" s="154"/>
      <c r="X186" s="154"/>
      <c r="Y186" s="147"/>
      <c r="Z186" s="154"/>
      <c r="AA186" s="154"/>
    </row>
    <row r="187" s="23" customFormat="1" ht="15.6" customHeight="1" spans="1:27">
      <c r="A187" s="136"/>
      <c r="B187" s="136" t="s">
        <v>116</v>
      </c>
      <c r="C187" s="136" t="s">
        <v>117</v>
      </c>
      <c r="D187" s="136" t="s">
        <v>116</v>
      </c>
      <c r="E187" s="136" t="s">
        <v>117</v>
      </c>
      <c r="F187" s="136" t="s">
        <v>116</v>
      </c>
      <c r="G187" s="131">
        <v>1</v>
      </c>
      <c r="H187" s="133"/>
      <c r="I187" s="59"/>
      <c r="J187" s="59"/>
      <c r="K187" s="147"/>
      <c r="L187" s="59"/>
      <c r="M187" s="59"/>
      <c r="O187" s="150"/>
      <c r="P187" s="59"/>
      <c r="Q187" s="59"/>
      <c r="R187" s="147"/>
      <c r="S187" s="59"/>
      <c r="T187" s="59"/>
      <c r="V187" s="150"/>
      <c r="W187" s="59"/>
      <c r="X187" s="59"/>
      <c r="Y187" s="147"/>
      <c r="Z187" s="59"/>
      <c r="AA187" s="59"/>
    </row>
    <row r="188" s="23" customFormat="1" ht="22.5" spans="1:27">
      <c r="A188" s="134" t="s">
        <v>16</v>
      </c>
      <c r="B188" s="134" t="s">
        <v>9</v>
      </c>
      <c r="C188" s="137" t="s">
        <v>19</v>
      </c>
      <c r="D188" s="137" t="s">
        <v>10</v>
      </c>
      <c r="E188" s="129" t="s">
        <v>39</v>
      </c>
      <c r="F188" s="134" t="s">
        <v>9</v>
      </c>
      <c r="G188" s="131">
        <v>2</v>
      </c>
      <c r="H188" s="135" t="s">
        <v>16</v>
      </c>
      <c r="I188" s="148"/>
      <c r="J188" s="148"/>
      <c r="K188" s="148"/>
      <c r="L188" s="148"/>
      <c r="M188" s="148"/>
      <c r="O188" s="151" t="s">
        <v>16</v>
      </c>
      <c r="P188" s="148"/>
      <c r="Q188" s="148"/>
      <c r="R188" s="148"/>
      <c r="S188" s="148"/>
      <c r="T188" s="148"/>
      <c r="V188" s="151" t="s">
        <v>16</v>
      </c>
      <c r="W188" s="154"/>
      <c r="X188" s="154"/>
      <c r="Y188" s="154"/>
      <c r="Z188" s="154"/>
      <c r="AA188" s="154"/>
    </row>
    <row r="189" s="23" customFormat="1" ht="15.6" customHeight="1" spans="1:27">
      <c r="A189" s="138"/>
      <c r="B189" s="138" t="s">
        <v>117</v>
      </c>
      <c r="C189" s="138" t="s">
        <v>116</v>
      </c>
      <c r="D189" s="138" t="s">
        <v>13</v>
      </c>
      <c r="E189" s="138" t="s">
        <v>116</v>
      </c>
      <c r="F189" s="138" t="s">
        <v>117</v>
      </c>
      <c r="G189" s="131">
        <v>1</v>
      </c>
      <c r="H189" s="133"/>
      <c r="I189" s="59"/>
      <c r="J189" s="59"/>
      <c r="K189" s="59"/>
      <c r="L189" s="59"/>
      <c r="M189" s="59"/>
      <c r="O189" s="150"/>
      <c r="P189" s="59"/>
      <c r="Q189" s="59"/>
      <c r="R189" s="59"/>
      <c r="S189" s="59"/>
      <c r="T189" s="59"/>
      <c r="V189" s="150"/>
      <c r="W189" s="59"/>
      <c r="X189" s="59"/>
      <c r="Y189" s="59"/>
      <c r="Z189" s="59"/>
      <c r="AA189" s="59"/>
    </row>
    <row r="190" s="23" customFormat="1" ht="22.5" spans="1:27">
      <c r="A190" s="134" t="s">
        <v>20</v>
      </c>
      <c r="B190" s="129" t="s">
        <v>23</v>
      </c>
      <c r="C190" s="129" t="s">
        <v>22</v>
      </c>
      <c r="D190" s="139" t="s">
        <v>57</v>
      </c>
      <c r="E190" s="129" t="s">
        <v>11</v>
      </c>
      <c r="F190" s="134" t="s">
        <v>23</v>
      </c>
      <c r="G190" s="131">
        <v>1</v>
      </c>
      <c r="H190" s="135" t="s">
        <v>20</v>
      </c>
      <c r="I190" s="148"/>
      <c r="J190" s="148"/>
      <c r="K190" s="148"/>
      <c r="L190" s="148"/>
      <c r="M190" s="147"/>
      <c r="O190" s="151" t="s">
        <v>20</v>
      </c>
      <c r="P190" s="148"/>
      <c r="Q190" s="148"/>
      <c r="R190" s="148"/>
      <c r="S190" s="148"/>
      <c r="T190" s="147"/>
      <c r="V190" s="151" t="s">
        <v>20</v>
      </c>
      <c r="W190" s="154"/>
      <c r="X190" s="154"/>
      <c r="Y190" s="154"/>
      <c r="Z190" s="154"/>
      <c r="AA190" s="147"/>
    </row>
    <row r="191" s="23" customFormat="1" ht="15.6" customHeight="1" spans="1:27">
      <c r="A191" s="138"/>
      <c r="B191" s="138" t="s">
        <v>13</v>
      </c>
      <c r="C191" s="138" t="s">
        <v>116</v>
      </c>
      <c r="D191" s="138" t="s">
        <v>117</v>
      </c>
      <c r="E191" s="138" t="s">
        <v>116</v>
      </c>
      <c r="F191" s="138" t="s">
        <v>35</v>
      </c>
      <c r="G191" s="131">
        <v>2</v>
      </c>
      <c r="H191" s="140"/>
      <c r="I191" s="59"/>
      <c r="J191" s="59"/>
      <c r="K191" s="59"/>
      <c r="L191" s="59"/>
      <c r="M191" s="147"/>
      <c r="O191" s="152"/>
      <c r="P191" s="59"/>
      <c r="Q191" s="59"/>
      <c r="R191" s="59"/>
      <c r="S191" s="59"/>
      <c r="T191" s="147"/>
      <c r="V191" s="152"/>
      <c r="W191" s="59"/>
      <c r="X191" s="59"/>
      <c r="Y191" s="59"/>
      <c r="Z191" s="59"/>
      <c r="AA191" s="147"/>
    </row>
    <row r="192" s="23" customFormat="1" ht="23.25" spans="1:27">
      <c r="A192" s="134" t="s">
        <v>28</v>
      </c>
      <c r="B192" s="141" t="s">
        <v>25</v>
      </c>
      <c r="C192" s="134" t="s">
        <v>18</v>
      </c>
      <c r="D192" s="129" t="s">
        <v>39</v>
      </c>
      <c r="E192" s="129" t="s">
        <v>29</v>
      </c>
      <c r="F192" s="134" t="s">
        <v>21</v>
      </c>
      <c r="G192" s="131">
        <v>2</v>
      </c>
      <c r="H192" s="142" t="s">
        <v>28</v>
      </c>
      <c r="I192" s="148"/>
      <c r="J192" s="148" t="s">
        <v>106</v>
      </c>
      <c r="K192" s="148"/>
      <c r="L192" s="148"/>
      <c r="M192" s="148" t="s">
        <v>118</v>
      </c>
      <c r="O192" s="153" t="s">
        <v>28</v>
      </c>
      <c r="P192" s="148"/>
      <c r="Q192" s="148"/>
      <c r="R192" s="147"/>
      <c r="S192" s="148"/>
      <c r="T192" s="148"/>
      <c r="V192" s="153" t="s">
        <v>28</v>
      </c>
      <c r="W192" s="154"/>
      <c r="X192" s="154"/>
      <c r="Y192" s="147"/>
      <c r="Z192" s="154"/>
      <c r="AA192" s="154"/>
    </row>
    <row r="193" s="23" customFormat="1" ht="15.6" customHeight="1" spans="1:27">
      <c r="A193" s="138"/>
      <c r="B193" s="138" t="s">
        <v>27</v>
      </c>
      <c r="C193" s="138" t="s">
        <v>117</v>
      </c>
      <c r="D193" s="138" t="s">
        <v>116</v>
      </c>
      <c r="E193" s="138" t="s">
        <v>117</v>
      </c>
      <c r="F193" s="138" t="s">
        <v>26</v>
      </c>
      <c r="G193" s="131">
        <v>4</v>
      </c>
      <c r="H193" s="133"/>
      <c r="I193" s="59"/>
      <c r="J193" s="59" t="s">
        <v>116</v>
      </c>
      <c r="K193" s="59"/>
      <c r="L193" s="59"/>
      <c r="M193" s="59" t="s">
        <v>117</v>
      </c>
      <c r="O193" s="150"/>
      <c r="P193" s="59"/>
      <c r="Q193" s="59"/>
      <c r="R193" s="147"/>
      <c r="S193" s="59"/>
      <c r="T193" s="59"/>
      <c r="V193" s="150"/>
      <c r="W193" s="59"/>
      <c r="X193" s="59"/>
      <c r="Y193" s="147"/>
      <c r="Z193" s="59"/>
      <c r="AA193" s="59"/>
    </row>
    <row r="194" s="23" customFormat="1" ht="22.5" spans="1:27">
      <c r="A194" s="129" t="s">
        <v>38</v>
      </c>
      <c r="B194" s="129" t="s">
        <v>29</v>
      </c>
      <c r="C194" s="129" t="s">
        <v>9</v>
      </c>
      <c r="D194" s="137" t="s">
        <v>119</v>
      </c>
      <c r="E194" s="134" t="s">
        <v>9</v>
      </c>
      <c r="F194" s="129" t="s">
        <v>39</v>
      </c>
      <c r="G194" s="131">
        <v>1</v>
      </c>
      <c r="H194" s="135" t="s">
        <v>38</v>
      </c>
      <c r="I194" s="161"/>
      <c r="J194" s="161"/>
      <c r="K194" s="148"/>
      <c r="L194" s="148"/>
      <c r="M194" s="161"/>
      <c r="O194" s="135" t="s">
        <v>38</v>
      </c>
      <c r="P194" s="161"/>
      <c r="Q194" s="161"/>
      <c r="R194" s="148"/>
      <c r="S194" s="161"/>
      <c r="T194" s="161"/>
      <c r="V194" s="135" t="s">
        <v>38</v>
      </c>
      <c r="W194" s="162"/>
      <c r="X194" s="162"/>
      <c r="Y194" s="154"/>
      <c r="Z194" s="162"/>
      <c r="AA194" s="162"/>
    </row>
    <row r="195" s="23" customFormat="1" ht="15.6" customHeight="1" spans="1:27">
      <c r="A195" s="138"/>
      <c r="B195" s="138" t="s">
        <v>117</v>
      </c>
      <c r="C195" s="138" t="s">
        <v>117</v>
      </c>
      <c r="D195" s="155" t="s">
        <v>116</v>
      </c>
      <c r="E195" s="155" t="s">
        <v>117</v>
      </c>
      <c r="F195" s="138" t="s">
        <v>116</v>
      </c>
      <c r="G195" s="131">
        <v>1</v>
      </c>
      <c r="H195" s="133"/>
      <c r="I195" s="59"/>
      <c r="J195" s="59"/>
      <c r="K195" s="59"/>
      <c r="L195" s="59"/>
      <c r="M195" s="59"/>
      <c r="O195" s="133"/>
      <c r="P195" s="59"/>
      <c r="Q195" s="59"/>
      <c r="R195" s="59"/>
      <c r="S195" s="59"/>
      <c r="T195" s="59"/>
      <c r="V195" s="133"/>
      <c r="W195" s="59"/>
      <c r="X195" s="59"/>
      <c r="Y195" s="59"/>
      <c r="Z195" s="59"/>
      <c r="AA195" s="59"/>
    </row>
    <row r="196" s="23" customFormat="1" ht="22.5" spans="1:27">
      <c r="A196" s="129" t="s">
        <v>43</v>
      </c>
      <c r="B196" s="129" t="s">
        <v>45</v>
      </c>
      <c r="C196" s="156" t="s">
        <v>44</v>
      </c>
      <c r="D196" s="156" t="s">
        <v>44</v>
      </c>
      <c r="E196" s="129" t="s">
        <v>120</v>
      </c>
      <c r="F196" s="129" t="s">
        <v>45</v>
      </c>
      <c r="G196" s="131">
        <v>3</v>
      </c>
      <c r="H196" s="135" t="s">
        <v>43</v>
      </c>
      <c r="I196" s="161"/>
      <c r="J196" s="161"/>
      <c r="K196" s="161"/>
      <c r="L196" s="161"/>
      <c r="M196" s="161"/>
      <c r="O196" s="135" t="s">
        <v>43</v>
      </c>
      <c r="P196" s="161"/>
      <c r="Q196" s="161"/>
      <c r="R196" s="161"/>
      <c r="S196" s="161"/>
      <c r="T196" s="161"/>
      <c r="V196" s="135" t="s">
        <v>43</v>
      </c>
      <c r="W196" s="162"/>
      <c r="X196" s="162"/>
      <c r="Y196" s="162"/>
      <c r="Z196" s="162"/>
      <c r="AA196" s="162"/>
    </row>
    <row r="197" s="23" customFormat="1" ht="15.6" customHeight="1" spans="1:27">
      <c r="A197" s="138"/>
      <c r="B197" s="138" t="s">
        <v>117</v>
      </c>
      <c r="C197" s="138" t="s">
        <v>116</v>
      </c>
      <c r="D197" s="138" t="s">
        <v>116</v>
      </c>
      <c r="E197" s="138" t="s">
        <v>13</v>
      </c>
      <c r="F197" s="138" t="s">
        <v>117</v>
      </c>
      <c r="G197" s="131">
        <v>3</v>
      </c>
      <c r="H197" s="133"/>
      <c r="I197" s="59"/>
      <c r="J197" s="59"/>
      <c r="K197" s="59"/>
      <c r="L197" s="59"/>
      <c r="M197" s="59"/>
      <c r="O197" s="133"/>
      <c r="P197" s="59"/>
      <c r="Q197" s="59"/>
      <c r="R197" s="59"/>
      <c r="S197" s="59"/>
      <c r="T197" s="59"/>
      <c r="V197" s="133"/>
      <c r="W197" s="59"/>
      <c r="X197" s="59"/>
      <c r="Y197" s="59"/>
      <c r="Z197" s="59"/>
      <c r="AA197" s="59"/>
    </row>
    <row r="198" s="23" customFormat="1" ht="22.5" spans="1:27">
      <c r="A198" s="129" t="s">
        <v>47</v>
      </c>
      <c r="B198" s="138" t="s">
        <v>48</v>
      </c>
      <c r="C198" s="138" t="s">
        <v>51</v>
      </c>
      <c r="D198" s="138" t="s">
        <v>52</v>
      </c>
      <c r="E198" s="138" t="s">
        <v>66</v>
      </c>
      <c r="F198" s="138" t="s">
        <v>113</v>
      </c>
      <c r="G198" s="131">
        <v>2</v>
      </c>
      <c r="H198" s="135" t="s">
        <v>47</v>
      </c>
      <c r="I198" s="161"/>
      <c r="J198" s="161"/>
      <c r="K198" s="161"/>
      <c r="L198" s="161"/>
      <c r="M198" s="161"/>
      <c r="O198" s="153" t="s">
        <v>47</v>
      </c>
      <c r="P198" s="161"/>
      <c r="Q198" s="161"/>
      <c r="R198" s="161"/>
      <c r="S198" s="161"/>
      <c r="T198" s="161"/>
      <c r="V198" s="153" t="s">
        <v>47</v>
      </c>
      <c r="W198" s="162"/>
      <c r="X198" s="162"/>
      <c r="Y198" s="162"/>
      <c r="Z198" s="162"/>
      <c r="AA198" s="162"/>
    </row>
    <row r="199" s="23" customFormat="1" ht="15.6" customHeight="1" spans="1:27">
      <c r="A199" s="138"/>
      <c r="B199" s="138" t="s">
        <v>116</v>
      </c>
      <c r="C199" s="138" t="s">
        <v>13</v>
      </c>
      <c r="D199" s="138" t="s">
        <v>117</v>
      </c>
      <c r="E199" s="138" t="s">
        <v>117</v>
      </c>
      <c r="F199" s="138" t="s">
        <v>116</v>
      </c>
      <c r="G199" s="131">
        <v>1</v>
      </c>
      <c r="H199" s="157"/>
      <c r="I199" s="136"/>
      <c r="J199" s="136"/>
      <c r="K199" s="136"/>
      <c r="L199" s="136"/>
      <c r="M199" s="136"/>
      <c r="O199" s="153"/>
      <c r="P199" s="136"/>
      <c r="Q199" s="136"/>
      <c r="R199" s="136"/>
      <c r="S199" s="136"/>
      <c r="T199" s="136"/>
      <c r="V199" s="153"/>
      <c r="W199" s="136"/>
      <c r="X199" s="136"/>
      <c r="Y199" s="136"/>
      <c r="Z199" s="136"/>
      <c r="AA199" s="136"/>
    </row>
    <row r="200" s="24" customFormat="1" spans="7:7">
      <c r="G200" s="158">
        <v>1</v>
      </c>
    </row>
    <row r="201" s="25" customFormat="1" spans="1:6">
      <c r="A201" s="159"/>
      <c r="B201" s="159"/>
      <c r="C201" s="159"/>
      <c r="E201" s="24"/>
      <c r="F201" s="159"/>
    </row>
    <row r="202" s="25" customFormat="1" spans="1:6">
      <c r="A202" s="159"/>
      <c r="B202" s="159"/>
      <c r="C202" s="159"/>
      <c r="E202" s="159"/>
      <c r="F202" s="53"/>
    </row>
    <row r="203" s="25" customFormat="1" spans="1:6">
      <c r="A203" s="159"/>
      <c r="B203" s="159"/>
      <c r="C203" s="159"/>
      <c r="D203" s="159"/>
      <c r="E203" s="159"/>
      <c r="F203" s="53"/>
    </row>
    <row r="204" s="25" customFormat="1" spans="1:6">
      <c r="A204" s="159"/>
      <c r="B204" s="53"/>
      <c r="C204" s="53"/>
      <c r="D204" s="160"/>
      <c r="E204" s="160"/>
      <c r="F204" s="159"/>
    </row>
    <row r="205" s="25" customFormat="1" spans="1:6">
      <c r="A205" s="159"/>
      <c r="B205" s="159"/>
      <c r="C205" s="159"/>
      <c r="D205" s="159"/>
      <c r="E205" s="159"/>
      <c r="F205" s="159"/>
    </row>
    <row r="206" s="25" customFormat="1" spans="1:6">
      <c r="A206" s="159"/>
      <c r="B206" s="159"/>
      <c r="C206" s="159"/>
      <c r="D206" s="159"/>
      <c r="E206" s="159"/>
      <c r="F206" s="159"/>
    </row>
    <row r="207" s="25" customFormat="1" spans="1:6">
      <c r="A207" s="159"/>
      <c r="B207" s="159"/>
      <c r="C207" s="159"/>
      <c r="D207" s="159"/>
      <c r="E207" s="159"/>
      <c r="F207" s="159"/>
    </row>
    <row r="208" s="25" customFormat="1" spans="1:6">
      <c r="A208" s="159"/>
      <c r="B208" s="159"/>
      <c r="C208" s="159"/>
      <c r="D208" s="159"/>
      <c r="E208" s="159"/>
      <c r="F208" s="159"/>
    </row>
  </sheetData>
  <sheetProtection formatCells="0" formatColumns="0" formatRows="0" insertRows="0" insertColumns="0" insertHyperlinks="0" deleteColumns="0" deleteRows="0" sort="0" autoFilter="0" pivotTables="0"/>
  <mergeCells count="529">
    <mergeCell ref="A1:F1"/>
    <mergeCell ref="H1:M1"/>
    <mergeCell ref="O1:T1"/>
    <mergeCell ref="V1:AA1"/>
    <mergeCell ref="A21:F21"/>
    <mergeCell ref="H21:M21"/>
    <mergeCell ref="O21:T21"/>
    <mergeCell ref="V21:AA21"/>
    <mergeCell ref="A41:F41"/>
    <mergeCell ref="H41:M41"/>
    <mergeCell ref="O41:T41"/>
    <mergeCell ref="V41:AA41"/>
    <mergeCell ref="A61:F61"/>
    <mergeCell ref="H61:M61"/>
    <mergeCell ref="O61:T61"/>
    <mergeCell ref="V61:AA61"/>
    <mergeCell ref="A81:F81"/>
    <mergeCell ref="H81:M81"/>
    <mergeCell ref="O81:T81"/>
    <mergeCell ref="V81:AA81"/>
    <mergeCell ref="A101:F101"/>
    <mergeCell ref="H101:M101"/>
    <mergeCell ref="O101:T101"/>
    <mergeCell ref="V101:AA101"/>
    <mergeCell ref="A120:F120"/>
    <mergeCell ref="A121:F121"/>
    <mergeCell ref="H121:M121"/>
    <mergeCell ref="O121:T121"/>
    <mergeCell ref="V121:AA121"/>
    <mergeCell ref="A141:F141"/>
    <mergeCell ref="H141:M141"/>
    <mergeCell ref="O141:T141"/>
    <mergeCell ref="V141:AA141"/>
    <mergeCell ref="A161:F161"/>
    <mergeCell ref="H161:M161"/>
    <mergeCell ref="O161:T161"/>
    <mergeCell ref="V161:AA161"/>
    <mergeCell ref="A181:F181"/>
    <mergeCell ref="H181:M181"/>
    <mergeCell ref="O181:T181"/>
    <mergeCell ref="V181:AA181"/>
    <mergeCell ref="A2:A3"/>
    <mergeCell ref="A22:A23"/>
    <mergeCell ref="A42:A43"/>
    <mergeCell ref="A62:A63"/>
    <mergeCell ref="A82:A83"/>
    <mergeCell ref="A102:A103"/>
    <mergeCell ref="A122:A123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2:A163"/>
    <mergeCell ref="A182:A183"/>
    <mergeCell ref="B2:B3"/>
    <mergeCell ref="B22:B23"/>
    <mergeCell ref="B42:B43"/>
    <mergeCell ref="B62:B63"/>
    <mergeCell ref="B82:B83"/>
    <mergeCell ref="B102:B103"/>
    <mergeCell ref="B122:B123"/>
    <mergeCell ref="B142:B143"/>
    <mergeCell ref="B162:B163"/>
    <mergeCell ref="B182:B183"/>
    <mergeCell ref="C2:C3"/>
    <mergeCell ref="C22:C23"/>
    <mergeCell ref="C42:C43"/>
    <mergeCell ref="C62:C63"/>
    <mergeCell ref="C82:C83"/>
    <mergeCell ref="C102:C103"/>
    <mergeCell ref="C122:C123"/>
    <mergeCell ref="C142:C143"/>
    <mergeCell ref="C162:C163"/>
    <mergeCell ref="C182:C183"/>
    <mergeCell ref="D2:D3"/>
    <mergeCell ref="D22:D23"/>
    <mergeCell ref="D42:D43"/>
    <mergeCell ref="D62:D63"/>
    <mergeCell ref="D82:D83"/>
    <mergeCell ref="D102:D103"/>
    <mergeCell ref="D122:D123"/>
    <mergeCell ref="D142:D143"/>
    <mergeCell ref="D162:D163"/>
    <mergeCell ref="D182:D183"/>
    <mergeCell ref="E2:E3"/>
    <mergeCell ref="E22:E23"/>
    <mergeCell ref="E42:E43"/>
    <mergeCell ref="E62:E63"/>
    <mergeCell ref="E82:E83"/>
    <mergeCell ref="E102:E103"/>
    <mergeCell ref="E122:E123"/>
    <mergeCell ref="E142:E143"/>
    <mergeCell ref="E162:E163"/>
    <mergeCell ref="E182:E183"/>
    <mergeCell ref="F2:F3"/>
    <mergeCell ref="F22:F23"/>
    <mergeCell ref="F42:F43"/>
    <mergeCell ref="F62:F63"/>
    <mergeCell ref="F82:F83"/>
    <mergeCell ref="F102:F103"/>
    <mergeCell ref="F122:F123"/>
    <mergeCell ref="F142:F143"/>
    <mergeCell ref="F162:F163"/>
    <mergeCell ref="F182:F18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78:H179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I2:I3"/>
    <mergeCell ref="I22:I23"/>
    <mergeCell ref="I42:I43"/>
    <mergeCell ref="I62:I63"/>
    <mergeCell ref="I82:I83"/>
    <mergeCell ref="I102:I103"/>
    <mergeCell ref="I122:I123"/>
    <mergeCell ref="I142:I143"/>
    <mergeCell ref="I162:I163"/>
    <mergeCell ref="I182:I183"/>
    <mergeCell ref="J2:J3"/>
    <mergeCell ref="J22:J23"/>
    <mergeCell ref="J42:J43"/>
    <mergeCell ref="J62:J63"/>
    <mergeCell ref="J82:J83"/>
    <mergeCell ref="J102:J103"/>
    <mergeCell ref="J122:J123"/>
    <mergeCell ref="J142:J143"/>
    <mergeCell ref="J162:J163"/>
    <mergeCell ref="J182:J183"/>
    <mergeCell ref="K2:K3"/>
    <mergeCell ref="K22:K23"/>
    <mergeCell ref="K42:K43"/>
    <mergeCell ref="K62:K63"/>
    <mergeCell ref="K82:K83"/>
    <mergeCell ref="K102:K103"/>
    <mergeCell ref="K122:K123"/>
    <mergeCell ref="K142:K143"/>
    <mergeCell ref="K162:K163"/>
    <mergeCell ref="K182:K183"/>
    <mergeCell ref="L2:L3"/>
    <mergeCell ref="L22:L23"/>
    <mergeCell ref="L42:L43"/>
    <mergeCell ref="L62:L63"/>
    <mergeCell ref="L82:L83"/>
    <mergeCell ref="L102:L103"/>
    <mergeCell ref="L122:L123"/>
    <mergeCell ref="L142:L143"/>
    <mergeCell ref="L162:L163"/>
    <mergeCell ref="L182:L183"/>
    <mergeCell ref="M2:M3"/>
    <mergeCell ref="M22:M23"/>
    <mergeCell ref="M42:M43"/>
    <mergeCell ref="M62:M63"/>
    <mergeCell ref="M82:M83"/>
    <mergeCell ref="M102:M103"/>
    <mergeCell ref="M122:M123"/>
    <mergeCell ref="M142:M143"/>
    <mergeCell ref="M162:M163"/>
    <mergeCell ref="M182:M183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2:O23"/>
    <mergeCell ref="O24:O25"/>
    <mergeCell ref="O26:O27"/>
    <mergeCell ref="O28:O29"/>
    <mergeCell ref="O30:O31"/>
    <mergeCell ref="O32:O33"/>
    <mergeCell ref="O34:O35"/>
    <mergeCell ref="O36:O37"/>
    <mergeCell ref="O38:O39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2:O83"/>
    <mergeCell ref="O84:O85"/>
    <mergeCell ref="O86:O87"/>
    <mergeCell ref="O88:O89"/>
    <mergeCell ref="O90:O91"/>
    <mergeCell ref="O92:O93"/>
    <mergeCell ref="O94:O95"/>
    <mergeCell ref="O96:O97"/>
    <mergeCell ref="O98:O99"/>
    <mergeCell ref="O102:O103"/>
    <mergeCell ref="O104:O105"/>
    <mergeCell ref="O106:O107"/>
    <mergeCell ref="O108:O109"/>
    <mergeCell ref="O110:O111"/>
    <mergeCell ref="O112:O113"/>
    <mergeCell ref="O114:O115"/>
    <mergeCell ref="O116:O117"/>
    <mergeCell ref="O118:O119"/>
    <mergeCell ref="O122:O123"/>
    <mergeCell ref="O124:O125"/>
    <mergeCell ref="O126:O127"/>
    <mergeCell ref="O128:O129"/>
    <mergeCell ref="O130:O131"/>
    <mergeCell ref="O132:O133"/>
    <mergeCell ref="O134:O135"/>
    <mergeCell ref="O136:O137"/>
    <mergeCell ref="O138:O139"/>
    <mergeCell ref="O142:O143"/>
    <mergeCell ref="O144:O145"/>
    <mergeCell ref="O146:O147"/>
    <mergeCell ref="O148:O149"/>
    <mergeCell ref="O150:O151"/>
    <mergeCell ref="O152:O153"/>
    <mergeCell ref="O154:O155"/>
    <mergeCell ref="O156:O157"/>
    <mergeCell ref="O158:O159"/>
    <mergeCell ref="O162:O163"/>
    <mergeCell ref="O164:O165"/>
    <mergeCell ref="O166:O167"/>
    <mergeCell ref="O168:O169"/>
    <mergeCell ref="O170:O171"/>
    <mergeCell ref="O172:O173"/>
    <mergeCell ref="O174:O175"/>
    <mergeCell ref="O176:O177"/>
    <mergeCell ref="O178:O179"/>
    <mergeCell ref="O182:O183"/>
    <mergeCell ref="O184:O185"/>
    <mergeCell ref="O186:O187"/>
    <mergeCell ref="O188:O189"/>
    <mergeCell ref="O190:O191"/>
    <mergeCell ref="O192:O193"/>
    <mergeCell ref="O194:O195"/>
    <mergeCell ref="O196:O197"/>
    <mergeCell ref="O198:O199"/>
    <mergeCell ref="P2:P3"/>
    <mergeCell ref="P22:P23"/>
    <mergeCell ref="P42:P43"/>
    <mergeCell ref="P62:P63"/>
    <mergeCell ref="P82:P83"/>
    <mergeCell ref="P102:P103"/>
    <mergeCell ref="P122:P123"/>
    <mergeCell ref="P142:P143"/>
    <mergeCell ref="P162:P163"/>
    <mergeCell ref="P182:P183"/>
    <mergeCell ref="Q2:Q3"/>
    <mergeCell ref="Q22:Q23"/>
    <mergeCell ref="Q42:Q43"/>
    <mergeCell ref="Q62:Q63"/>
    <mergeCell ref="Q82:Q83"/>
    <mergeCell ref="Q102:Q103"/>
    <mergeCell ref="Q122:Q123"/>
    <mergeCell ref="Q142:Q143"/>
    <mergeCell ref="Q162:Q163"/>
    <mergeCell ref="Q182:Q183"/>
    <mergeCell ref="R2:R3"/>
    <mergeCell ref="R22:R23"/>
    <mergeCell ref="R42:R43"/>
    <mergeCell ref="R62:R63"/>
    <mergeCell ref="R82:R83"/>
    <mergeCell ref="R102:R103"/>
    <mergeCell ref="R122:R123"/>
    <mergeCell ref="R142:R143"/>
    <mergeCell ref="R162:R163"/>
    <mergeCell ref="R182:R183"/>
    <mergeCell ref="S2:S3"/>
    <mergeCell ref="S22:S23"/>
    <mergeCell ref="S42:S43"/>
    <mergeCell ref="S62:S63"/>
    <mergeCell ref="S82:S83"/>
    <mergeCell ref="S102:S103"/>
    <mergeCell ref="S122:S123"/>
    <mergeCell ref="S142:S143"/>
    <mergeCell ref="S162:S163"/>
    <mergeCell ref="S182:S183"/>
    <mergeCell ref="T2:T3"/>
    <mergeCell ref="T22:T23"/>
    <mergeCell ref="T42:T43"/>
    <mergeCell ref="T62:T63"/>
    <mergeCell ref="T82:T83"/>
    <mergeCell ref="T102:T103"/>
    <mergeCell ref="T122:T123"/>
    <mergeCell ref="T142:T143"/>
    <mergeCell ref="T162:T163"/>
    <mergeCell ref="T182:T183"/>
    <mergeCell ref="V2:V3"/>
    <mergeCell ref="V4:V5"/>
    <mergeCell ref="V6:V7"/>
    <mergeCell ref="V8:V9"/>
    <mergeCell ref="V10:V11"/>
    <mergeCell ref="V12:V13"/>
    <mergeCell ref="V14:V15"/>
    <mergeCell ref="V16:V17"/>
    <mergeCell ref="V18:V19"/>
    <mergeCell ref="V22:V23"/>
    <mergeCell ref="V24:V25"/>
    <mergeCell ref="V26:V27"/>
    <mergeCell ref="V28:V29"/>
    <mergeCell ref="V30:V31"/>
    <mergeCell ref="V32:V33"/>
    <mergeCell ref="V34:V35"/>
    <mergeCell ref="V36:V37"/>
    <mergeCell ref="V38:V39"/>
    <mergeCell ref="V42:V43"/>
    <mergeCell ref="V44:V45"/>
    <mergeCell ref="V46:V47"/>
    <mergeCell ref="V48:V49"/>
    <mergeCell ref="V50:V51"/>
    <mergeCell ref="V52:V53"/>
    <mergeCell ref="V54:V55"/>
    <mergeCell ref="V56:V57"/>
    <mergeCell ref="V58:V59"/>
    <mergeCell ref="V62:V63"/>
    <mergeCell ref="V64:V65"/>
    <mergeCell ref="V66:V67"/>
    <mergeCell ref="V68:V69"/>
    <mergeCell ref="V70:V71"/>
    <mergeCell ref="V72:V73"/>
    <mergeCell ref="V74:V75"/>
    <mergeCell ref="V76:V77"/>
    <mergeCell ref="V78:V79"/>
    <mergeCell ref="V82:V83"/>
    <mergeCell ref="V84:V85"/>
    <mergeCell ref="V86:V87"/>
    <mergeCell ref="V88:V89"/>
    <mergeCell ref="V90:V91"/>
    <mergeCell ref="V92:V93"/>
    <mergeCell ref="V94:V95"/>
    <mergeCell ref="V96:V97"/>
    <mergeCell ref="V98:V99"/>
    <mergeCell ref="V102:V103"/>
    <mergeCell ref="V104:V105"/>
    <mergeCell ref="V106:V107"/>
    <mergeCell ref="V108:V109"/>
    <mergeCell ref="V110:V111"/>
    <mergeCell ref="V112:V113"/>
    <mergeCell ref="V114:V115"/>
    <mergeCell ref="V116:V117"/>
    <mergeCell ref="V118:V119"/>
    <mergeCell ref="V122:V123"/>
    <mergeCell ref="V124:V125"/>
    <mergeCell ref="V126:V127"/>
    <mergeCell ref="V128:V129"/>
    <mergeCell ref="V130:V131"/>
    <mergeCell ref="V132:V133"/>
    <mergeCell ref="V134:V135"/>
    <mergeCell ref="V136:V137"/>
    <mergeCell ref="V138:V139"/>
    <mergeCell ref="V142:V143"/>
    <mergeCell ref="V144:V145"/>
    <mergeCell ref="V146:V147"/>
    <mergeCell ref="V148:V149"/>
    <mergeCell ref="V150:V151"/>
    <mergeCell ref="V152:V153"/>
    <mergeCell ref="V154:V155"/>
    <mergeCell ref="V156:V157"/>
    <mergeCell ref="V158:V159"/>
    <mergeCell ref="V162:V163"/>
    <mergeCell ref="V164:V165"/>
    <mergeCell ref="V166:V167"/>
    <mergeCell ref="V168:V169"/>
    <mergeCell ref="V170:V171"/>
    <mergeCell ref="V172:V173"/>
    <mergeCell ref="V174:V175"/>
    <mergeCell ref="V176:V177"/>
    <mergeCell ref="V178:V179"/>
    <mergeCell ref="V182:V183"/>
    <mergeCell ref="V184:V185"/>
    <mergeCell ref="V186:V187"/>
    <mergeCell ref="V188:V189"/>
    <mergeCell ref="V190:V191"/>
    <mergeCell ref="V192:V193"/>
    <mergeCell ref="V194:V195"/>
    <mergeCell ref="V196:V197"/>
    <mergeCell ref="V198:V199"/>
    <mergeCell ref="W2:W3"/>
    <mergeCell ref="W22:W23"/>
    <mergeCell ref="W42:W43"/>
    <mergeCell ref="W62:W63"/>
    <mergeCell ref="W82:W83"/>
    <mergeCell ref="W102:W103"/>
    <mergeCell ref="W122:W123"/>
    <mergeCell ref="W142:W143"/>
    <mergeCell ref="W162:W163"/>
    <mergeCell ref="W182:W183"/>
    <mergeCell ref="X2:X3"/>
    <mergeCell ref="X22:X23"/>
    <mergeCell ref="X42:X43"/>
    <mergeCell ref="X62:X63"/>
    <mergeCell ref="X82:X83"/>
    <mergeCell ref="X102:X103"/>
    <mergeCell ref="X122:X123"/>
    <mergeCell ref="X142:X143"/>
    <mergeCell ref="X162:X163"/>
    <mergeCell ref="X182:X183"/>
    <mergeCell ref="Y2:Y3"/>
    <mergeCell ref="Y22:Y23"/>
    <mergeCell ref="Y42:Y43"/>
    <mergeCell ref="Y62:Y63"/>
    <mergeCell ref="Y82:Y83"/>
    <mergeCell ref="Y102:Y103"/>
    <mergeCell ref="Y122:Y123"/>
    <mergeCell ref="Y142:Y143"/>
    <mergeCell ref="Y162:Y163"/>
    <mergeCell ref="Y182:Y183"/>
    <mergeCell ref="Z2:Z3"/>
    <mergeCell ref="Z22:Z23"/>
    <mergeCell ref="Z42:Z43"/>
    <mergeCell ref="Z62:Z63"/>
    <mergeCell ref="Z82:Z83"/>
    <mergeCell ref="Z102:Z103"/>
    <mergeCell ref="Z122:Z123"/>
    <mergeCell ref="Z142:Z143"/>
    <mergeCell ref="Z162:Z163"/>
    <mergeCell ref="Z182:Z183"/>
    <mergeCell ref="AA2:AA3"/>
    <mergeCell ref="AA22:AA23"/>
    <mergeCell ref="AA42:AA43"/>
    <mergeCell ref="AA62:AA63"/>
    <mergeCell ref="AA82:AA83"/>
    <mergeCell ref="AA102:AA103"/>
    <mergeCell ref="AA122:AA123"/>
    <mergeCell ref="AA142:AA143"/>
    <mergeCell ref="AA162:AA163"/>
    <mergeCell ref="AA182:AA183"/>
  </mergeCells>
  <pageMargins left="1.13958333333333" right="0.939583333333333" top="0.789583333333333" bottom="0.389583333333333" header="0.509722222222222" footer="0.509722222222222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9"/>
  <sheetViews>
    <sheetView tabSelected="1" zoomScale="115" zoomScaleNormal="115" topLeftCell="C1" workbookViewId="0">
      <selection activeCell="C4" sqref="C4:AZ19"/>
    </sheetView>
  </sheetViews>
  <sheetFormatPr defaultColWidth="4.6" defaultRowHeight="14.25"/>
  <cols>
    <col min="1" max="1" width="2.5" style="4" hidden="1" customWidth="1"/>
    <col min="2" max="2" width="2.5" style="5" hidden="1" customWidth="1"/>
    <col min="3" max="52" width="2.5" style="5" customWidth="1"/>
    <col min="53" max="53" width="6.2" style="5" customWidth="1"/>
    <col min="54" max="16384" width="4.6" style="6"/>
  </cols>
  <sheetData>
    <row r="1" ht="25.5" spans="1:52">
      <c r="A1" s="7" t="s">
        <v>121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18"/>
    </row>
    <row r="2" ht="23.25" customHeight="1" spans="1:52">
      <c r="A2" s="9"/>
      <c r="B2" s="9"/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 t="s">
        <v>4</v>
      </c>
      <c r="N2" s="10"/>
      <c r="O2" s="10"/>
      <c r="P2" s="10"/>
      <c r="Q2" s="10"/>
      <c r="R2" s="10"/>
      <c r="S2" s="10"/>
      <c r="T2" s="10"/>
      <c r="U2" s="10"/>
      <c r="V2" s="10"/>
      <c r="W2" s="10" t="s">
        <v>5</v>
      </c>
      <c r="X2" s="10"/>
      <c r="Y2" s="10"/>
      <c r="Z2" s="10"/>
      <c r="AA2" s="10"/>
      <c r="AB2" s="10"/>
      <c r="AC2" s="10"/>
      <c r="AD2" s="10"/>
      <c r="AE2" s="10"/>
      <c r="AF2" s="10"/>
      <c r="AG2" s="10" t="s">
        <v>6</v>
      </c>
      <c r="AH2" s="10"/>
      <c r="AI2" s="10"/>
      <c r="AJ2" s="10"/>
      <c r="AK2" s="10"/>
      <c r="AL2" s="10"/>
      <c r="AM2" s="10"/>
      <c r="AN2" s="10"/>
      <c r="AO2" s="10"/>
      <c r="AP2" s="10"/>
      <c r="AQ2" s="16" t="s">
        <v>7</v>
      </c>
      <c r="AR2" s="17"/>
      <c r="AS2" s="17"/>
      <c r="AT2" s="17"/>
      <c r="AU2" s="17"/>
      <c r="AV2" s="17"/>
      <c r="AW2" s="17"/>
      <c r="AX2" s="17"/>
      <c r="AY2" s="17"/>
      <c r="AZ2" s="19"/>
    </row>
    <row r="3" s="1" customFormat="1" ht="21.75" customHeight="1" spans="1:52">
      <c r="A3" s="9"/>
      <c r="B3" s="9"/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>
        <v>0</v>
      </c>
      <c r="M3" s="11">
        <v>1</v>
      </c>
      <c r="N3" s="11">
        <v>2</v>
      </c>
      <c r="O3" s="11">
        <v>3</v>
      </c>
      <c r="P3" s="11">
        <v>4</v>
      </c>
      <c r="Q3" s="11">
        <v>5</v>
      </c>
      <c r="R3" s="11">
        <v>6</v>
      </c>
      <c r="S3" s="11">
        <v>7</v>
      </c>
      <c r="T3" s="11">
        <v>8</v>
      </c>
      <c r="U3" s="11">
        <v>9</v>
      </c>
      <c r="V3" s="11">
        <v>0</v>
      </c>
      <c r="W3" s="11">
        <v>1</v>
      </c>
      <c r="X3" s="11">
        <v>2</v>
      </c>
      <c r="Y3" s="11">
        <v>3</v>
      </c>
      <c r="Z3" s="11">
        <v>4</v>
      </c>
      <c r="AA3" s="11">
        <v>5</v>
      </c>
      <c r="AB3" s="11">
        <v>6</v>
      </c>
      <c r="AC3" s="11">
        <v>7</v>
      </c>
      <c r="AD3" s="11">
        <v>8</v>
      </c>
      <c r="AE3" s="11">
        <v>9</v>
      </c>
      <c r="AF3" s="11">
        <v>0</v>
      </c>
      <c r="AG3" s="11">
        <v>1</v>
      </c>
      <c r="AH3" s="11">
        <v>2</v>
      </c>
      <c r="AI3" s="11">
        <v>3</v>
      </c>
      <c r="AJ3" s="11">
        <v>4</v>
      </c>
      <c r="AK3" s="11">
        <v>5</v>
      </c>
      <c r="AL3" s="11">
        <v>6</v>
      </c>
      <c r="AM3" s="11">
        <v>7</v>
      </c>
      <c r="AN3" s="11">
        <v>8</v>
      </c>
      <c r="AO3" s="11">
        <v>9</v>
      </c>
      <c r="AP3" s="11">
        <v>0</v>
      </c>
      <c r="AQ3" s="11">
        <v>1</v>
      </c>
      <c r="AR3" s="11">
        <v>2</v>
      </c>
      <c r="AS3" s="11">
        <v>3</v>
      </c>
      <c r="AT3" s="11">
        <v>4</v>
      </c>
      <c r="AU3" s="11">
        <v>5</v>
      </c>
      <c r="AV3" s="11">
        <v>6</v>
      </c>
      <c r="AW3" s="11">
        <v>7</v>
      </c>
      <c r="AX3" s="11">
        <v>8</v>
      </c>
      <c r="AY3" s="11">
        <v>9</v>
      </c>
      <c r="AZ3" s="11">
        <v>0</v>
      </c>
    </row>
    <row r="4" s="2" customFormat="1" ht="45" customHeight="1" spans="1:53">
      <c r="A4" s="12" t="s">
        <v>122</v>
      </c>
      <c r="B4" s="10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 t="str">
        <f>各班课表!F24</f>
        <v>美术</v>
      </c>
      <c r="AS4" s="13"/>
      <c r="AT4" s="13"/>
      <c r="AU4" s="13"/>
      <c r="AV4" s="13"/>
      <c r="AW4" s="13"/>
      <c r="AX4" s="13"/>
      <c r="AY4" s="13"/>
      <c r="AZ4" s="13"/>
      <c r="BA4" s="20"/>
    </row>
    <row r="5" s="3" customFormat="1" ht="45" customHeight="1" spans="1:53">
      <c r="A5" s="14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21"/>
    </row>
    <row r="6" s="2" customFormat="1" ht="75" customHeight="1" spans="1:53">
      <c r="A6" s="14"/>
      <c r="B6" s="10">
        <v>2</v>
      </c>
      <c r="C6" s="13"/>
      <c r="D6" s="13"/>
      <c r="E6" s="13" t="str">
        <f>各班课表!B46</f>
        <v>体健心育</v>
      </c>
      <c r="F6" s="13"/>
      <c r="G6" s="13"/>
      <c r="H6" s="13"/>
      <c r="I6" s="13" t="str">
        <f>各班课表!B126</f>
        <v>美术</v>
      </c>
      <c r="J6" s="13"/>
      <c r="K6" s="13" t="str">
        <f>各班课表!B166</f>
        <v>体健心育</v>
      </c>
      <c r="L6" s="13"/>
      <c r="M6" s="13"/>
      <c r="N6" s="13"/>
      <c r="O6" s="13"/>
      <c r="P6" s="13"/>
      <c r="Q6" s="13"/>
      <c r="R6" s="13"/>
      <c r="S6" s="13"/>
      <c r="T6" s="13" t="str">
        <f>各班课表!C146</f>
        <v>体育与心育</v>
      </c>
      <c r="U6" s="13" t="str">
        <f>各班课表!D166</f>
        <v>劳动</v>
      </c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 t="str">
        <f>各班课表!F86</f>
        <v>体育心育</v>
      </c>
      <c r="AV6" s="13"/>
      <c r="AW6" s="13"/>
      <c r="AX6" s="13"/>
      <c r="AY6" s="13" t="str">
        <f>各班课表!F166</f>
        <v>体健</v>
      </c>
      <c r="AZ6" s="13"/>
      <c r="BA6" s="20"/>
    </row>
    <row r="7" s="3" customFormat="1" ht="45" customHeight="1" spans="1:53">
      <c r="A7" s="14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21"/>
    </row>
    <row r="8" s="2" customFormat="1" ht="80" customHeight="1" spans="1:53">
      <c r="A8" s="14"/>
      <c r="B8" s="10">
        <v>3</v>
      </c>
      <c r="C8" s="13"/>
      <c r="D8" s="13"/>
      <c r="E8" s="13"/>
      <c r="F8" s="13"/>
      <c r="G8" s="13"/>
      <c r="H8" s="13" t="str">
        <f>各班课表!B108</f>
        <v>体健与心育</v>
      </c>
      <c r="I8" s="13"/>
      <c r="J8" s="13"/>
      <c r="K8" s="13"/>
      <c r="L8" s="13"/>
      <c r="M8" s="13"/>
      <c r="N8" s="13"/>
      <c r="O8" s="13"/>
      <c r="P8" s="13" t="str">
        <f>各班课表!C68</f>
        <v>音乐</v>
      </c>
      <c r="Q8" s="13"/>
      <c r="R8" s="13" t="str">
        <f>各班课表!C108</f>
        <v>体健（足球）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 t="str">
        <f>各班课表!E8</f>
        <v>体健心育</v>
      </c>
      <c r="AH8" s="13" t="str">
        <f>各班课表!E28</f>
        <v>体健</v>
      </c>
      <c r="AI8" s="13" t="str">
        <f>各班课表!E48</f>
        <v>美术</v>
      </c>
      <c r="AJ8" s="13" t="str">
        <f>各班课表!E68</f>
        <v>体健</v>
      </c>
      <c r="AK8" s="13"/>
      <c r="AL8" s="13"/>
      <c r="AM8" s="13" t="str">
        <f>各班课表!E128</f>
        <v>体健心育</v>
      </c>
      <c r="AN8" s="13"/>
      <c r="AO8" s="13"/>
      <c r="AP8" s="13"/>
      <c r="AQ8" s="13"/>
      <c r="AR8" s="13"/>
      <c r="AS8" s="13"/>
      <c r="AT8" s="13"/>
      <c r="AU8" s="13" t="str">
        <f>各班课表!F88</f>
        <v>音乐</v>
      </c>
      <c r="AV8" s="13"/>
      <c r="AW8" s="13"/>
      <c r="AX8" s="13"/>
      <c r="AY8" s="13" t="str">
        <f>各班课表!F168</f>
        <v>美术</v>
      </c>
      <c r="AZ8" s="13"/>
      <c r="BA8" s="20"/>
    </row>
    <row r="9" s="3" customFormat="1" ht="45" customHeight="1" spans="1:53">
      <c r="A9" s="14"/>
      <c r="B9" s="1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21"/>
    </row>
    <row r="10" s="2" customFormat="1" ht="84" customHeight="1" spans="1:53">
      <c r="A10" s="14"/>
      <c r="B10" s="10">
        <v>4</v>
      </c>
      <c r="C10" s="13"/>
      <c r="D10" s="13" t="str">
        <f>各班课表!B30</f>
        <v>音乐</v>
      </c>
      <c r="E10" s="13"/>
      <c r="F10" s="13"/>
      <c r="G10" s="13" t="str">
        <f>各班课表!B90</f>
        <v>体健</v>
      </c>
      <c r="H10" s="13" t="str">
        <f>各班课表!B110</f>
        <v>音乐</v>
      </c>
      <c r="I10" s="13"/>
      <c r="J10" s="13"/>
      <c r="K10" s="13" t="str">
        <f>各班课表!C172</f>
        <v>体健（足球）</v>
      </c>
      <c r="L10" s="13"/>
      <c r="M10" s="13"/>
      <c r="N10" s="13"/>
      <c r="O10" s="13"/>
      <c r="P10" s="13"/>
      <c r="Q10" s="13"/>
      <c r="R10" s="13"/>
      <c r="S10" s="13" t="str">
        <f>各班课表!C130</f>
        <v>体健</v>
      </c>
      <c r="T10" s="13"/>
      <c r="U10" s="13"/>
      <c r="V10" s="13"/>
      <c r="W10" s="13"/>
      <c r="X10" s="13" t="str">
        <f>各班课表!D30</f>
        <v>体健（足球）</v>
      </c>
      <c r="Y10" s="13"/>
      <c r="Z10" s="13"/>
      <c r="AA10" s="13" t="str">
        <f>各班课表!D90</f>
        <v>音乐</v>
      </c>
      <c r="AB10" s="13"/>
      <c r="AC10" s="13"/>
      <c r="AD10" s="13"/>
      <c r="AE10" s="13"/>
      <c r="AF10" s="13"/>
      <c r="AG10" s="13"/>
      <c r="AH10" s="13" t="str">
        <f>各班课表!E30</f>
        <v>音乐</v>
      </c>
      <c r="AI10" s="13" t="str">
        <f>各班课表!E50</f>
        <v>体健（足球）</v>
      </c>
      <c r="AJ10" s="13"/>
      <c r="AK10" s="13"/>
      <c r="AL10" s="13" t="str">
        <f>各班课表!E110</f>
        <v>体健</v>
      </c>
      <c r="AM10" s="13" t="str">
        <f>各班课表!E130</f>
        <v>音乐</v>
      </c>
      <c r="AN10" s="13" t="str">
        <f>各班课表!E150</f>
        <v>体健</v>
      </c>
      <c r="AO10" s="13" t="str">
        <f>各班课表!E170</f>
        <v>体健</v>
      </c>
      <c r="AP10" s="13"/>
      <c r="AQ10" s="13"/>
      <c r="AR10" s="13"/>
      <c r="AS10" s="13"/>
      <c r="AT10" s="13" t="str">
        <f>各班课表!F70</f>
        <v>音乐</v>
      </c>
      <c r="AU10" s="13"/>
      <c r="AV10" s="13" t="str">
        <f>各班课表!F110</f>
        <v>体健</v>
      </c>
      <c r="AW10" s="13" t="str">
        <f>各班课表!F132</f>
        <v>体健（足球）</v>
      </c>
      <c r="AX10" s="13"/>
      <c r="AY10" s="13"/>
      <c r="AZ10" s="13" t="str">
        <f>各班课表!F190</f>
        <v>音乐</v>
      </c>
      <c r="BA10" s="20"/>
    </row>
    <row r="11" s="3" customFormat="1" ht="45" customHeight="1" spans="1:53">
      <c r="A11" s="14"/>
      <c r="B11" s="1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21"/>
    </row>
    <row r="12" s="2" customFormat="1" ht="80" customHeight="1" spans="1:53">
      <c r="A12" s="12" t="s">
        <v>123</v>
      </c>
      <c r="B12" s="10">
        <v>5</v>
      </c>
      <c r="C12" s="13" t="str">
        <f>各班课表!B12</f>
        <v>音乐</v>
      </c>
      <c r="D12" s="13"/>
      <c r="E12" s="13"/>
      <c r="F12" s="13" t="str">
        <f>各班课表!B72</f>
        <v>体健</v>
      </c>
      <c r="G12" s="13"/>
      <c r="H12" s="13"/>
      <c r="I12" s="13"/>
      <c r="J12" s="13"/>
      <c r="K12" s="13"/>
      <c r="L12" s="13" t="str">
        <f>各班课表!B192</f>
        <v>体健（足球）</v>
      </c>
      <c r="M12" s="13" t="str">
        <f>各班课表!C12</f>
        <v>美术</v>
      </c>
      <c r="N12" s="13"/>
      <c r="O12" s="13" t="str">
        <f>各班课表!C52</f>
        <v>音乐</v>
      </c>
      <c r="P12" s="13" t="str">
        <f>各班课表!C72</f>
        <v>体健</v>
      </c>
      <c r="Q12" s="13"/>
      <c r="R12" s="13" t="str">
        <f>各班课表!C112</f>
        <v>美术</v>
      </c>
      <c r="S12" s="13"/>
      <c r="T12" s="13" t="str">
        <f>各班课表!B150</f>
        <v>体健（足球）</v>
      </c>
      <c r="U12" s="13" t="str">
        <f>各班课表!D172</f>
        <v>体健</v>
      </c>
      <c r="V12" s="13"/>
      <c r="W12" s="13" t="str">
        <f>各班课表!D10</f>
        <v>音乐</v>
      </c>
      <c r="X12" s="13"/>
      <c r="Y12" s="13"/>
      <c r="Z12" s="13" t="str">
        <f>各班课表!D72</f>
        <v>体健（足球）</v>
      </c>
      <c r="AA12" s="13" t="str">
        <f>各班课表!D92</f>
        <v>体健</v>
      </c>
      <c r="AB12" s="13" t="str">
        <f>各班课表!D112</f>
        <v>音乐</v>
      </c>
      <c r="AC12" s="13" t="str">
        <f>各班课表!D132</f>
        <v>音乐</v>
      </c>
      <c r="AD12" s="13"/>
      <c r="AE12" s="13"/>
      <c r="AF12" s="13"/>
      <c r="AG12" s="13"/>
      <c r="AH12" s="13"/>
      <c r="AI12" s="13" t="str">
        <f>各班课表!E52</f>
        <v>劳动</v>
      </c>
      <c r="AJ12" s="13"/>
      <c r="AK12" s="13" t="str">
        <f>各班课表!E92</f>
        <v>体健（足球）</v>
      </c>
      <c r="AL12" s="13"/>
      <c r="AM12" s="13"/>
      <c r="AN12" s="13" t="str">
        <f>各班课表!E152</f>
        <v>音乐</v>
      </c>
      <c r="AO12" s="13"/>
      <c r="AP12" s="13"/>
      <c r="AQ12" s="13" t="str">
        <f>各班课表!F10</f>
        <v>体健（足球）</v>
      </c>
      <c r="AR12" s="13" t="str">
        <f>各班课表!F32</f>
        <v>体健心育</v>
      </c>
      <c r="AS12" s="13" t="str">
        <f>各班课表!F52</f>
        <v>体健</v>
      </c>
      <c r="AT12" s="13" t="str">
        <f>各班课表!F72</f>
        <v>体健心育</v>
      </c>
      <c r="AU12" s="13"/>
      <c r="AV12" s="13"/>
      <c r="AW12" s="13"/>
      <c r="AX12" s="13" t="str">
        <f>各班课表!F150</f>
        <v>音乐</v>
      </c>
      <c r="AY12" s="13" t="str">
        <f>各班课表!F172</f>
        <v>音乐</v>
      </c>
      <c r="AZ12" s="13"/>
      <c r="BA12" s="20"/>
    </row>
    <row r="13" s="3" customFormat="1" ht="45" customHeight="1" spans="1:53">
      <c r="A13" s="14"/>
      <c r="B13" s="1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21"/>
    </row>
    <row r="14" s="2" customFormat="1" ht="56" customHeight="1" spans="1:53">
      <c r="A14" s="14"/>
      <c r="B14" s="10">
        <v>6</v>
      </c>
      <c r="C14" s="13" t="str">
        <f>各班课表!B14</f>
        <v>体健</v>
      </c>
      <c r="D14" s="13"/>
      <c r="E14" s="13"/>
      <c r="F14" s="13"/>
      <c r="G14" s="13" t="str">
        <f>各班课表!B94</f>
        <v>劳动</v>
      </c>
      <c r="H14" s="13" t="str">
        <f>各班课表!B114</f>
        <v>劳动</v>
      </c>
      <c r="I14" s="13" t="str">
        <f>各班课表!B134</f>
        <v>体健</v>
      </c>
      <c r="J14" s="13"/>
      <c r="K14" s="13"/>
      <c r="L14" s="13" t="str">
        <f>各班课表!B190</f>
        <v>音乐</v>
      </c>
      <c r="M14" s="13" t="str">
        <f>各班课表!C14</f>
        <v>体健</v>
      </c>
      <c r="N14" s="13"/>
      <c r="O14" s="13" t="str">
        <f>各班课表!C54</f>
        <v>体健</v>
      </c>
      <c r="P14" s="13" t="str">
        <f>各班课表!C74</f>
        <v>美术</v>
      </c>
      <c r="Q14" s="13" t="str">
        <f>各班课表!C94</f>
        <v>体健</v>
      </c>
      <c r="R14" s="13"/>
      <c r="S14" s="13"/>
      <c r="T14" s="13" t="str">
        <f>各班课表!C154</f>
        <v>美术</v>
      </c>
      <c r="U14" s="13"/>
      <c r="V14" s="13"/>
      <c r="W14" s="13" t="str">
        <f>各班课表!D14</f>
        <v>体健</v>
      </c>
      <c r="X14" s="13" t="str">
        <f>各班课表!D34</f>
        <v>劳动</v>
      </c>
      <c r="Y14" s="13" t="str">
        <f>各班课表!D54</f>
        <v>体健</v>
      </c>
      <c r="Z14" s="13"/>
      <c r="AA14" s="13"/>
      <c r="AB14" s="13" t="str">
        <f>各班课表!D114</f>
        <v>体健</v>
      </c>
      <c r="AC14" s="13" t="str">
        <f>各班课表!D134</f>
        <v>体健</v>
      </c>
      <c r="AD14" s="13" t="str">
        <f>各班课表!D154</f>
        <v>体健</v>
      </c>
      <c r="AE14" s="13" t="str">
        <f>各班课表!C174</f>
        <v>美术</v>
      </c>
      <c r="AF14" s="13"/>
      <c r="AG14" s="13" t="str">
        <f>各班课表!E14</f>
        <v>美术</v>
      </c>
      <c r="AH14" s="13" t="str">
        <f>各班课表!E34</f>
        <v>美术</v>
      </c>
      <c r="AI14" s="13"/>
      <c r="AJ14" s="13" t="str">
        <f>各班课表!E74</f>
        <v>劳动</v>
      </c>
      <c r="AK14" s="13" t="str">
        <f>各班课表!E94</f>
        <v>美术</v>
      </c>
      <c r="AL14" s="13"/>
      <c r="AM14" s="13"/>
      <c r="AN14" s="13" t="str">
        <f>各班课表!E154</f>
        <v>美术</v>
      </c>
      <c r="AO14" s="13"/>
      <c r="AP14" s="13"/>
      <c r="AQ14" s="13"/>
      <c r="AR14" s="13"/>
      <c r="AS14" s="13" t="str">
        <f>各班课表!F54</f>
        <v>美术</v>
      </c>
      <c r="AT14" s="13" t="str">
        <f>各班课表!F74</f>
        <v>美术</v>
      </c>
      <c r="AU14" s="13" t="str">
        <f>各班课表!F94</f>
        <v>美术</v>
      </c>
      <c r="AV14" s="13" t="str">
        <f>各班课表!F114</f>
        <v>美术</v>
      </c>
      <c r="AW14" s="13" t="str">
        <f>各班课表!F134</f>
        <v>美术</v>
      </c>
      <c r="AX14" s="13"/>
      <c r="AY14" s="13"/>
      <c r="AZ14" s="13"/>
      <c r="BA14" s="20"/>
    </row>
    <row r="15" s="3" customFormat="1" ht="45" customHeight="1" spans="1:53">
      <c r="A15" s="14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21"/>
    </row>
    <row r="16" s="2" customFormat="1" ht="45" customHeight="1" spans="1:53">
      <c r="A16" s="14"/>
      <c r="B16" s="10">
        <v>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 t="str">
        <f>各班课表!F136</f>
        <v>劳动</v>
      </c>
      <c r="AX16" s="13"/>
      <c r="AY16" s="13"/>
      <c r="AZ16" s="13"/>
      <c r="BA16" s="20"/>
    </row>
    <row r="17" s="3" customFormat="1" ht="45" customHeight="1" spans="1:53">
      <c r="A17" s="14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21"/>
    </row>
    <row r="18" ht="45" customHeight="1" spans="1:52">
      <c r="A18" s="14"/>
      <c r="B18" s="10">
        <v>8</v>
      </c>
      <c r="C18" s="13"/>
      <c r="D18" s="13"/>
      <c r="E18" s="13"/>
      <c r="F18" s="13"/>
      <c r="G18" s="13"/>
      <c r="H18" s="13"/>
      <c r="I18" s="13"/>
      <c r="J18" s="13"/>
      <c r="K18" s="13" t="str">
        <f>[1]各班课表!B178</f>
        <v>跳绳</v>
      </c>
      <c r="L18" s="13"/>
      <c r="M18" s="13" t="str">
        <f>[1]各班课表!C18</f>
        <v>跳绳</v>
      </c>
      <c r="N18" s="13"/>
      <c r="O18" s="13"/>
      <c r="P18" s="13"/>
      <c r="Q18" s="13"/>
      <c r="R18" s="13"/>
      <c r="S18" s="13"/>
      <c r="T18" s="13" t="str">
        <f>[1]各班课表!C158</f>
        <v>踢毽子</v>
      </c>
      <c r="U18" s="13" t="str">
        <f>[1]各班课表!D178</f>
        <v>踢毽子</v>
      </c>
      <c r="V18" s="13" t="str">
        <f>[1]各班课表!E198</f>
        <v>踢毽子</v>
      </c>
      <c r="W18" s="13"/>
      <c r="X18" s="13"/>
      <c r="Y18" s="13"/>
      <c r="Z18" s="13" t="str">
        <f>[1]各班课表!D78</f>
        <v>跳绳</v>
      </c>
      <c r="AA18" s="13"/>
      <c r="AB18" s="13"/>
      <c r="AC18" s="13"/>
      <c r="AD18" s="13"/>
      <c r="AE18" s="13"/>
      <c r="AF18" s="13"/>
      <c r="AG18" s="13"/>
      <c r="AH18" s="13" t="str">
        <f>[1]各班课表!E38</f>
        <v>踢毽子</v>
      </c>
      <c r="AI18" s="13"/>
      <c r="AJ18" s="13" t="str">
        <f>[1]各班课表!E78</f>
        <v>踢毽子</v>
      </c>
      <c r="AK18" s="13" t="str">
        <f>[1]各班课表!E98</f>
        <v>踢毽子</v>
      </c>
      <c r="AL18" s="13" t="str">
        <f>[1]各班课表!E118</f>
        <v>跳绳</v>
      </c>
      <c r="AM18" s="13" t="str">
        <f>[1]各班课表!E138</f>
        <v>踢毽子</v>
      </c>
      <c r="AN18" s="13"/>
      <c r="AO18" s="13"/>
      <c r="AP18" s="13"/>
      <c r="AQ18" s="13"/>
      <c r="AR18" s="13"/>
      <c r="AS18" s="13" t="str">
        <f>[1]各班课表!F58</f>
        <v>跳绳</v>
      </c>
      <c r="AT18" s="13"/>
      <c r="AU18" s="13"/>
      <c r="AV18" s="13"/>
      <c r="AW18" s="13"/>
      <c r="AX18" s="13"/>
      <c r="AY18" s="13"/>
      <c r="AZ18" s="13"/>
    </row>
    <row r="19" ht="45" customHeight="1" spans="1:52">
      <c r="A19" s="14"/>
      <c r="B19" s="1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</sheetData>
  <protectedRanges>
    <protectedRange algorithmName="SHA-512" hashValue="cuLtsZ77SIFHORCewkL43g02gxa/iX1OqWnzAR5uxt1MNwonudjg4OMf2w/ndsk0QKiuxEwEfGufx/Kqt5oIYg==" saltValue="jQ6nOmreRH5jrTmmW1JA3w==" spinCount="100000" sqref="C2:AZ17 C19:AZ19" name="区域1"/>
    <protectedRange sqref="C18:AZ18" name="区域1_1"/>
  </protectedRanges>
  <mergeCells count="17">
    <mergeCell ref="A1:AW1"/>
    <mergeCell ref="C2:L2"/>
    <mergeCell ref="M2:V2"/>
    <mergeCell ref="W2:AF2"/>
    <mergeCell ref="AG2:AP2"/>
    <mergeCell ref="AQ2:AZ2"/>
    <mergeCell ref="A4:A11"/>
    <mergeCell ref="A12:A19"/>
    <mergeCell ref="B4:B5"/>
    <mergeCell ref="B6:B7"/>
    <mergeCell ref="B8:B9"/>
    <mergeCell ref="B10:B11"/>
    <mergeCell ref="B12:B13"/>
    <mergeCell ref="B14:B15"/>
    <mergeCell ref="B16:B17"/>
    <mergeCell ref="B18:B19"/>
    <mergeCell ref="A2:B3"/>
  </mergeCells>
  <printOptions horizontalCentered="1" verticalCentered="1"/>
  <pageMargins left="0" right="0" top="0" bottom="0" header="0" footer="0"/>
  <pageSetup paperSize="9" scale="72" orientation="portrait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edit"/>
  <rangeList sheetStid="8" master="" otherUserPermission="visible">
    <arrUserId title="区域1" rangeCreator="" othersAccessPermission="edit"/>
    <arrUserId title="区域1_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8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WPS Office WWO_wpscloud_20240902233131-dd4a30072f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各班课表</vt:lpstr>
      <vt:lpstr>总功课表 (竖)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（风－O－暖 ）</cp:lastModifiedBy>
  <dcterms:created xsi:type="dcterms:W3CDTF">2002-01-06T16:29:00Z</dcterms:created>
  <cp:lastPrinted>2022-09-10T07:10:00Z</cp:lastPrinted>
  <dcterms:modified xsi:type="dcterms:W3CDTF">2024-09-12T03:45:56Z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55E7E651807B4E62ADF99C502E2AA6C2_13</vt:lpwstr>
  </property>
</Properties>
</file>