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804"/>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35"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<sst xmlns="http://schemas.openxmlformats.org/spreadsheetml/2006/main" count="269" uniqueCount="138">
  <si>
    <t>附件3</t>
  </si>
  <si>
    <t>庐山市市直部门2025-2027年中期财政规划表</t>
  </si>
  <si>
    <t>部门名称：庐山市教育体育局</t>
  </si>
  <si>
    <t>编制日期：2025年1月</t>
  </si>
  <si>
    <t>编制单位：江西省庐山旅游职业高级中学</t>
  </si>
  <si>
    <t>单位负责人签章：</t>
  </si>
  <si>
    <t>李明勇</t>
  </si>
  <si>
    <t>财务负责人签章：李明勇</t>
  </si>
  <si>
    <t>制表人签章：</t>
  </si>
  <si>
    <t>李  洪</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</si>
  <si>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</si>
  <si>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</si>
  <si>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</si>
  <si>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</si>
  <si>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</si>
  <si>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</si>
  <si>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</si>
  <si>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</si>
  <si>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</si>
  <si>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</si>
  <si>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</si>
  <si>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</si>
  <si>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</si>
  <si>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</si>
  <si>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</si>
  <si>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</si>
  <si>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江西省庐山旅游职业高级中学</t>
  </si>
  <si>
    <t>20500302-中等职业教育</t>
  </si>
  <si>
    <t>2080505-机关事业单位基本养老保险缴费支出</t>
  </si>
  <si>
    <t>2080506-机关事业单位职业年金缴费支出</t>
  </si>
  <si>
    <t>2089999-其他社会保障和就业支出</t>
  </si>
  <si>
    <t>2101102-事业单位医疗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</si>
  <si>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</si>
  <si>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</si>
  <si>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</si>
  <si>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</si>
  <si>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</si>
  <si>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</si>
  <si>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</si>
  <si>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</si>
  <si>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</si>
  <si>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</si>
  <si>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江西省旅游职业高级中学</t>
  </si>
  <si>
    <t>项目1</t>
  </si>
  <si>
    <t>单位事业收入支出</t>
  </si>
  <si>
    <t>2050302-中等职业教育</t>
  </si>
  <si>
    <t>项目2</t>
  </si>
  <si>
    <t>庐山市2025年职业教育阶段学校公用经费</t>
  </si>
  <si>
    <t>项目3</t>
  </si>
  <si>
    <t>项目4</t>
  </si>
  <si>
    <t>项目5</t>
  </si>
  <si>
    <t>项目6</t>
  </si>
  <si>
    <t>项目7</t>
  </si>
  <si>
    <t>项目8</t>
  </si>
  <si>
    <t>项目9</t>
  </si>
  <si>
    <t>项目10</t>
  </si>
  <si>
    <t>项目11</t>
  </si>
  <si>
    <t>项目12</t>
  </si>
  <si>
    <t>项目13</t>
  </si>
  <si>
    <t>项目14</t>
  </si>
  <si>
    <t>项目15</t>
  </si>
  <si>
    <t>项目16</t>
  </si>
  <si>
    <t>项目17</t>
  </si>
  <si>
    <t>03表</t>
  </si>
  <si>
    <t>庐山市市直部门2026年项目支出情况表</t>
  </si>
  <si>
    <t>庐山市2026年职业教育阶段学校公用经费</t>
  </si>
  <si>
    <t>04表</t>
  </si>
  <si>
    <t>庐山市市直部门2027年项目支出情况表</t>
  </si>
  <si>
    <t>庐山市2027职业教育阶段学校公用经费</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</si>
  <si>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</si>
  <si>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</si>
  <si>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</si>
  <si>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</si>
  <si>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</si>
  <si>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</si>
  <si>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</si>
  <si>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</si>
  <si>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</si>
  <si>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</si>
  <si>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</si>
  <si>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</si>
  <si>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</si>
  <si>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</si>
  <si>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</si>
  <si>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</si>
  <si>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</si>
  <si>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</si>
  <si>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</si>
  <si>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</si>
  <si>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</si>
  <si>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</si>
  <si>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</si>
  <si>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</si>
  <si>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</si>
  <si>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</si>
  <si>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</si>
  <si>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</si>
  <si>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</si>
  <si>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</si>
  <si>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</si>
  <si>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</si>
  <si>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</si>
  <si>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</si>
  <si>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</si>
  <si>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</si>
  <si>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</si>
  <si>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</si>
  <si>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</si>
  <si>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</si>
  <si>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</si>
  <si>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</si>
  <si>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</si>
  <si>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</si>
  <si>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</si>
  <si>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</si>
  <si>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</si>
  <si>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</si>
  <si>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</si>
  <si>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</si>
  <si>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</si>
  <si>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</si>
  <si>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</si>
  <si>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</si>
  <si>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</si>
  <si>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</si>
  <si>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江西省经济作物试验站</t>
  </si>
  <si>
    <t>差额拨款事业单位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</si>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</sst>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 numFmtId="178" formatCode="0.00_ "/>
    <numFmt numFmtId="179" formatCode="0.00_);[Red]\(0.00\)"/>
  </numFmts>
  <fonts count="40">
    <font>
      <sz val="12"/>
      <name val="宋体"/>
      <charset val="134"/>
    </font>
    <font>
      <sz val="24"/>
      <name val="宋体"/>
      <charset val="134"/>
    </font>
    <font>
      <sz val="12"/>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0" fontId="39" fillId="0" borderId="0">
      <alignment vertical="center"/>
    </xf>
    <xf numFmtId="0" fontId="39" fillId="0" borderId="0">
      <alignment vertical="center"/>
    </xf>
    <xf numFmtId="0" fontId="14" fillId="0" borderId="0"/>
    <xf numFmtId="0" fontId="14" fillId="0" borderId="0"/>
    <xf numFmtId="176" fontId="2" fillId="0" borderId="0" applyFont="0" applyFill="0" applyBorder="0" applyAlignment="0" applyProtection="0">
      <alignment vertical="center"/>
    </xf>
  </cellStyleXfs>
  <cellXfs count="165">
    <xf numFmtId="0" fontId="0" fillId="0" borderId="0" xfId="0">
      <alignment vertical="center"/>
    </xf>
    <xf numFmtId="0" fontId="1" fillId="0" borderId="0" xfId="49" applyFont="1" applyAlignment="1">
      <alignment vertical="center" wrapText="1"/>
    </xf>
    <xf numFmtId="0" fontId="2" fillId="0" borderId="0" xfId="49">
      <alignment vertical="center"/>
    </xf>
    <xf numFmtId="0" fontId="2" fillId="0" borderId="0" xfId="49" applyAlignment="1">
      <alignment vertical="center" wrapText="1"/>
    </xf>
    <xf numFmtId="0" fontId="3" fillId="0" borderId="0" xfId="50">
      <alignment vertical="center"/>
    </xf>
    <xf numFmtId="0" fontId="4" fillId="0" borderId="0" xfId="54" applyNumberFormat="1" applyFont="1" applyFill="1" applyAlignment="1" applyProtection="1">
      <alignment horizontal="center" vertical="center" wrapText="1"/>
    </xf>
    <xf numFmtId="0" fontId="0" fillId="0" borderId="1" xfId="49" applyFont="1" applyBorder="1" applyAlignment="1">
      <alignment horizontal="left" vertical="center" wrapText="1"/>
    </xf>
    <xf numFmtId="0" fontId="5" fillId="0" borderId="0" xfId="49" applyFont="1" applyAlignment="1">
      <alignment vertical="center" wrapText="1"/>
    </xf>
    <xf numFmtId="0" fontId="5" fillId="0" borderId="0" xfId="54" applyFont="1" applyAlignment="1">
      <alignment wrapText="1"/>
    </xf>
    <xf numFmtId="0" fontId="6" fillId="0" borderId="2" xfId="54" applyFont="1" applyBorder="1" applyAlignment="1">
      <alignment horizontal="center" vertical="center" wrapText="1"/>
    </xf>
    <xf numFmtId="0" fontId="6" fillId="0" borderId="2" xfId="54" applyFont="1" applyFill="1" applyBorder="1" applyAlignment="1">
      <alignment horizontal="center" vertical="center" wrapText="1"/>
    </xf>
    <xf numFmtId="0" fontId="6" fillId="0" borderId="2" xfId="54" applyNumberFormat="1" applyFont="1" applyFill="1" applyBorder="1" applyAlignment="1" applyProtection="1">
      <alignment horizontal="center" vertical="center" wrapText="1"/>
    </xf>
    <xf numFmtId="0" fontId="6" fillId="0" borderId="3" xfId="54" applyFont="1" applyBorder="1" applyAlignment="1">
      <alignment horizontal="center" vertical="center" wrapText="1"/>
    </xf>
    <xf numFmtId="0" fontId="6" fillId="0" borderId="4" xfId="54" applyFont="1" applyBorder="1" applyAlignment="1">
      <alignment horizontal="center" vertical="center" wrapText="1"/>
    </xf>
    <xf numFmtId="49" fontId="5" fillId="2" borderId="2" xfId="54" applyNumberFormat="1" applyFont="1" applyFill="1" applyBorder="1" applyAlignment="1" applyProtection="1">
      <alignment vertical="center" wrapText="1"/>
    </xf>
    <xf numFmtId="0" fontId="5" fillId="2" borderId="2" xfId="49" applyFont="1" applyFill="1" applyBorder="1" applyAlignment="1">
      <alignment horizontal="center" vertical="center" wrapText="1"/>
    </xf>
    <xf numFmtId="49" fontId="5" fillId="0" borderId="5" xfId="54" applyNumberFormat="1" applyFont="1" applyFill="1" applyBorder="1" applyAlignment="1" applyProtection="1">
      <alignment horizontal="center" vertical="center" wrapText="1"/>
    </xf>
    <xf numFmtId="49" fontId="5" fillId="0" borderId="2" xfId="54" applyNumberFormat="1" applyFont="1" applyFill="1" applyBorder="1" applyAlignment="1" applyProtection="1">
      <alignment horizontal="center" vertical="center" wrapText="1"/>
    </xf>
    <xf numFmtId="49" fontId="5" fillId="0" borderId="2" xfId="54" applyNumberFormat="1" applyFont="1" applyFill="1" applyBorder="1" applyAlignment="1" applyProtection="1">
      <alignment horizontal="left" vertical="center" wrapText="1"/>
    </xf>
    <xf numFmtId="4" fontId="5" fillId="0" borderId="2" xfId="54" applyNumberFormat="1" applyFont="1" applyFill="1" applyBorder="1" applyAlignment="1" applyProtection="1">
      <alignment vertical="center" wrapText="1"/>
    </xf>
    <xf numFmtId="4" fontId="5" fillId="2" borderId="2" xfId="54" applyNumberFormat="1" applyFont="1" applyFill="1" applyBorder="1" applyAlignment="1" applyProtection="1">
      <alignment vertical="center" wrapText="1"/>
    </xf>
    <xf numFmtId="49" fontId="5" fillId="2" borderId="6" xfId="54" applyNumberFormat="1" applyFont="1" applyFill="1" applyBorder="1" applyAlignment="1" applyProtection="1">
      <alignment horizontal="center" vertical="center" wrapText="1" shrinkToFit="1"/>
    </xf>
    <xf numFmtId="49" fontId="5" fillId="2" borderId="2" xfId="54" applyNumberFormat="1" applyFont="1" applyFill="1" applyBorder="1" applyAlignment="1" applyProtection="1">
      <alignment horizontal="center" vertical="center" wrapText="1" shrinkToFit="1"/>
    </xf>
    <xf numFmtId="49" fontId="5" fillId="0" borderId="7" xfId="54" applyNumberFormat="1" applyFont="1" applyFill="1" applyBorder="1" applyAlignment="1" applyProtection="1">
      <alignment horizontal="center" vertical="center" wrapText="1" shrinkToFit="1"/>
    </xf>
    <xf numFmtId="49" fontId="5" fillId="0" borderId="6" xfId="54" applyNumberFormat="1" applyFont="1" applyFill="1" applyBorder="1" applyAlignment="1" applyProtection="1">
      <alignment horizontal="center" vertical="center" wrapText="1" shrinkToFit="1"/>
    </xf>
    <xf numFmtId="49" fontId="5" fillId="0" borderId="2" xfId="54" applyNumberFormat="1" applyFont="1" applyFill="1" applyBorder="1" applyAlignment="1" applyProtection="1">
      <alignment horizontal="center" vertical="center" wrapText="1" shrinkToFit="1"/>
    </xf>
    <xf numFmtId="4" fontId="5" fillId="0" borderId="2" xfId="54" applyNumberFormat="1" applyFont="1" applyFill="1" applyBorder="1" applyAlignment="1" applyProtection="1">
      <alignment vertical="center" shrinkToFit="1"/>
    </xf>
    <xf numFmtId="4" fontId="5" fillId="2" borderId="2" xfId="54" applyNumberFormat="1" applyFont="1" applyFill="1" applyBorder="1" applyAlignment="1" applyProtection="1">
      <alignment vertical="center" shrinkToFit="1"/>
    </xf>
    <xf numFmtId="49" fontId="5" fillId="0" borderId="8" xfId="54" applyNumberFormat="1" applyFont="1" applyFill="1" applyBorder="1" applyAlignment="1" applyProtection="1">
      <alignment horizontal="center" vertical="center" wrapText="1"/>
    </xf>
    <xf numFmtId="49" fontId="5" fillId="0" borderId="2" xfId="54" applyNumberFormat="1" applyFont="1" applyFill="1" applyBorder="1" applyAlignment="1" applyProtection="1">
      <alignment horizontal="left" vertical="center" shrinkToFit="1"/>
    </xf>
    <xf numFmtId="0" fontId="0" fillId="0" borderId="1" xfId="54" applyFont="1" applyBorder="1" applyAlignment="1">
      <alignment horizontal="center" wrapText="1"/>
    </xf>
    <xf numFmtId="0" fontId="6" fillId="0" borderId="3" xfId="49" applyFont="1" applyBorder="1" applyAlignment="1">
      <alignment horizontal="center" vertical="center" wrapText="1"/>
    </xf>
    <xf numFmtId="0" fontId="6" fillId="0" borderId="6" xfId="54" applyFont="1" applyBorder="1" applyAlignment="1">
      <alignment horizontal="center" vertical="center" wrapText="1"/>
    </xf>
    <xf numFmtId="0" fontId="6" fillId="0" borderId="7" xfId="54" applyFont="1" applyBorder="1" applyAlignment="1">
      <alignment horizontal="center" vertical="center" wrapText="1"/>
    </xf>
    <xf numFmtId="0" fontId="6" fillId="0" borderId="5" xfId="54" applyFont="1" applyBorder="1" applyAlignment="1">
      <alignment horizontal="center" vertical="center" wrapText="1"/>
    </xf>
    <xf numFmtId="0" fontId="6" fillId="0" borderId="9" xfId="49" applyFont="1" applyBorder="1" applyAlignment="1">
      <alignment horizontal="center" vertical="center" wrapText="1"/>
    </xf>
    <xf numFmtId="0" fontId="6" fillId="0" borderId="4" xfId="49" applyFont="1" applyBorder="1" applyAlignment="1">
      <alignment horizontal="center" vertical="center" wrapText="1"/>
    </xf>
    <xf numFmtId="0" fontId="2" fillId="0" borderId="0" xfId="49" applyAlignment="1">
      <alignment horizontal="left" vertical="center" wrapText="1"/>
    </xf>
    <xf numFmtId="4" fontId="5" fillId="0" borderId="5" xfId="54" applyNumberFormat="1" applyFont="1" applyFill="1" applyBorder="1" applyAlignment="1" applyProtection="1">
      <alignment vertical="center" wrapText="1"/>
    </xf>
    <xf numFmtId="4" fontId="5" fillId="0" borderId="2" xfId="54" applyNumberFormat="1" applyFont="1" applyFill="1" applyBorder="1" applyAlignment="1" applyProtection="1">
      <alignment horizontal="center" vertical="center" wrapText="1"/>
    </xf>
    <xf numFmtId="4" fontId="5" fillId="2" borderId="6" xfId="54" applyNumberFormat="1" applyFont="1" applyFill="1" applyBorder="1" applyAlignment="1" applyProtection="1">
      <alignment vertical="center" shrinkToFit="1"/>
    </xf>
    <xf numFmtId="4" fontId="5" fillId="0" borderId="2" xfId="54" applyNumberFormat="1" applyFont="1" applyFill="1" applyBorder="1" applyAlignment="1" applyProtection="1">
      <alignment horizontal="right" vertical="center" wrapText="1"/>
    </xf>
    <xf numFmtId="0" fontId="1" fillId="0" borderId="0" xfId="49" applyFont="1">
      <alignment vertical="center"/>
    </xf>
    <xf numFmtId="0" fontId="2" fillId="0" borderId="0" xfId="49" applyBorder="1">
      <alignment vertical="center"/>
    </xf>
    <xf numFmtId="0" fontId="4" fillId="0" borderId="0" xfId="54" applyNumberFormat="1" applyFont="1" applyFill="1" applyAlignment="1" applyProtection="1">
      <alignment horizontal="center" vertical="center"/>
    </xf>
    <xf numFmtId="0" fontId="2" fillId="0" borderId="1" xfId="49" applyBorder="1" applyAlignment="1">
      <alignment horizontal="left" vertical="center"/>
    </xf>
    <xf numFmtId="0" fontId="5" fillId="0" borderId="0" xfId="54" applyFont="1"/>
    <xf numFmtId="0" fontId="6" fillId="0" borderId="3" xfId="54" applyFont="1" applyFill="1" applyBorder="1" applyAlignment="1">
      <alignment horizontal="center" vertical="center" wrapText="1"/>
    </xf>
    <xf numFmtId="0" fontId="6" fillId="0" borderId="3" xfId="54" applyNumberFormat="1" applyFont="1" applyFill="1" applyBorder="1" applyAlignment="1" applyProtection="1">
      <alignment horizontal="center" vertical="center" wrapText="1"/>
    </xf>
    <xf numFmtId="0" fontId="6" fillId="0" borderId="7" xfId="54" applyNumberFormat="1" applyFont="1" applyFill="1" applyBorder="1" applyAlignment="1" applyProtection="1">
      <alignment horizontal="center" vertical="center" wrapText="1"/>
    </xf>
    <xf numFmtId="0" fontId="6" fillId="0" borderId="6" xfId="54" applyNumberFormat="1" applyFont="1" applyFill="1" applyBorder="1" applyAlignment="1" applyProtection="1">
      <alignment horizontal="center" vertical="center"/>
    </xf>
    <xf numFmtId="0" fontId="6" fillId="0" borderId="9" xfId="54" applyFont="1" applyBorder="1" applyAlignment="1">
      <alignment horizontal="center" vertical="center" wrapText="1"/>
    </xf>
    <xf numFmtId="0" fontId="6" fillId="0" borderId="9" xfId="54" applyFont="1" applyFill="1" applyBorder="1" applyAlignment="1">
      <alignment horizontal="center" vertical="center" wrapText="1"/>
    </xf>
    <xf numFmtId="0" fontId="6" fillId="0" borderId="9" xfId="54" applyNumberFormat="1" applyFont="1" applyFill="1" applyBorder="1" applyAlignment="1" applyProtection="1">
      <alignment horizontal="center" vertical="center" wrapText="1"/>
    </xf>
    <xf numFmtId="0" fontId="6" fillId="0" borderId="10" xfId="54" applyNumberFormat="1" applyFont="1" applyFill="1" applyBorder="1" applyAlignment="1" applyProtection="1">
      <alignment horizontal="center" vertical="center" wrapText="1"/>
    </xf>
    <xf numFmtId="0" fontId="6" fillId="0" borderId="4" xfId="54" applyFont="1" applyFill="1" applyBorder="1" applyAlignment="1">
      <alignment horizontal="center" vertical="center" wrapText="1"/>
    </xf>
    <xf numFmtId="0" fontId="6" fillId="0" borderId="4" xfId="54" applyNumberFormat="1" applyFont="1" applyFill="1" applyBorder="1" applyAlignment="1" applyProtection="1">
      <alignment horizontal="center" vertical="center" wrapText="1"/>
    </xf>
    <xf numFmtId="49" fontId="5" fillId="2" borderId="2" xfId="54" applyNumberFormat="1" applyFont="1" applyFill="1" applyBorder="1" applyAlignment="1" applyProtection="1">
      <alignment horizontal="center" vertical="center" wrapText="1"/>
    </xf>
    <xf numFmtId="176" fontId="5" fillId="2" borderId="2" xfId="56" applyFont="1" applyFill="1" applyBorder="1" applyAlignment="1" applyProtection="1">
      <alignment vertical="center" wrapText="1"/>
    </xf>
    <xf numFmtId="176" fontId="5" fillId="0" borderId="2" xfId="56" applyFont="1" applyFill="1" applyBorder="1" applyAlignment="1" applyProtection="1">
      <alignment horizontal="center" vertical="center" wrapText="1"/>
    </xf>
    <xf numFmtId="176" fontId="5" fillId="0" borderId="2" xfId="56" applyFont="1" applyFill="1" applyBorder="1" applyAlignment="1" applyProtection="1">
      <alignment vertical="center" wrapText="1"/>
    </xf>
    <xf numFmtId="0" fontId="5" fillId="0" borderId="2" xfId="49" applyFont="1" applyBorder="1" applyAlignment="1">
      <alignment horizontal="center" vertical="center"/>
    </xf>
    <xf numFmtId="0" fontId="5" fillId="0" borderId="2" xfId="49" applyFont="1" applyBorder="1" applyAlignment="1">
      <alignment vertical="center" wrapText="1"/>
    </xf>
    <xf numFmtId="0" fontId="5" fillId="0" borderId="2" xfId="49" applyFont="1" applyBorder="1" applyAlignment="1">
      <alignment horizontal="center" vertical="center" wrapText="1"/>
    </xf>
    <xf numFmtId="0" fontId="5" fillId="0" borderId="2" xfId="49" applyFont="1" applyBorder="1" applyAlignment="1">
      <alignment horizontal="left" vertical="center" wrapText="1"/>
    </xf>
    <xf numFmtId="0" fontId="0" fillId="0" borderId="1" xfId="54" applyFont="1" applyBorder="1" applyAlignment="1">
      <alignment horizontal="center"/>
    </xf>
    <xf numFmtId="0" fontId="6" fillId="0" borderId="7" xfId="54" applyNumberFormat="1" applyFont="1" applyFill="1" applyBorder="1" applyAlignment="1" applyProtection="1">
      <alignment horizontal="center" vertical="center"/>
    </xf>
    <xf numFmtId="0" fontId="6" fillId="0" borderId="5" xfId="54" applyNumberFormat="1" applyFont="1" applyFill="1" applyBorder="1" applyAlignment="1" applyProtection="1">
      <alignment horizontal="center" vertical="center"/>
    </xf>
    <xf numFmtId="0" fontId="6" fillId="0" borderId="3" xfId="49" applyFont="1" applyBorder="1" applyAlignment="1">
      <alignment horizontal="center" vertical="center"/>
    </xf>
    <xf numFmtId="0" fontId="2" fillId="0" borderId="0" xfId="49" applyAlignment="1">
      <alignment horizontal="left" vertical="center"/>
    </xf>
    <xf numFmtId="0" fontId="6" fillId="0" borderId="3" xfId="54" applyNumberFormat="1" applyFont="1" applyFill="1" applyBorder="1" applyAlignment="1" applyProtection="1">
      <alignment horizontal="center" vertical="center"/>
    </xf>
    <xf numFmtId="0" fontId="6" fillId="0" borderId="9" xfId="49" applyFont="1" applyBorder="1" applyAlignment="1">
      <alignment horizontal="center" vertical="center"/>
    </xf>
    <xf numFmtId="0" fontId="6" fillId="0" borderId="6" xfId="54" applyFont="1" applyFill="1" applyBorder="1" applyAlignment="1">
      <alignment horizontal="center" vertical="center" wrapText="1"/>
    </xf>
    <xf numFmtId="0" fontId="6" fillId="0" borderId="4" xfId="54" applyNumberFormat="1" applyFont="1" applyFill="1" applyBorder="1" applyAlignment="1" applyProtection="1">
      <alignment horizontal="center" vertical="center"/>
    </xf>
    <xf numFmtId="0" fontId="2" fillId="0" borderId="2" xfId="49" applyBorder="1">
      <alignment vertical="center"/>
    </xf>
    <xf numFmtId="0" fontId="5" fillId="0" borderId="2" xfId="49" applyFont="1" applyBorder="1">
      <alignment vertical="center"/>
    </xf>
    <xf numFmtId="0" fontId="5" fillId="0" borderId="0" xfId="49" applyFont="1">
      <alignment vertical="center"/>
    </xf>
    <xf numFmtId="0" fontId="2" fillId="0" borderId="0" xfId="49" applyAlignment="1">
      <alignment vertical="center" shrinkToFit="1"/>
    </xf>
    <xf numFmtId="0" fontId="0" fillId="0" borderId="0" xfId="54" applyFont="1"/>
    <xf numFmtId="0" fontId="5" fillId="0" borderId="0" xfId="54" applyFont="1" applyAlignment="1">
      <alignment shrinkToFit="1"/>
    </xf>
    <xf numFmtId="0" fontId="6" fillId="0" borderId="2" xfId="54" applyNumberFormat="1" applyFont="1" applyFill="1" applyBorder="1" applyAlignment="1" applyProtection="1">
      <alignment horizontal="center" vertical="center" shrinkToFit="1"/>
    </xf>
    <xf numFmtId="0" fontId="6" fillId="0" borderId="2" xfId="54" applyNumberFormat="1" applyFont="1" applyFill="1" applyBorder="1" applyAlignment="1" applyProtection="1">
      <alignment horizontal="center" vertical="center"/>
    </xf>
    <xf numFmtId="49" fontId="6" fillId="0" borderId="2" xfId="54" applyNumberFormat="1" applyFont="1" applyBorder="1" applyAlignment="1">
      <alignment horizontal="center" vertical="center" wrapText="1"/>
    </xf>
    <xf numFmtId="0" fontId="2" fillId="0" borderId="10" xfId="49" applyBorder="1" applyAlignment="1">
      <alignment horizontal="left" vertical="center" wrapText="1"/>
    </xf>
    <xf numFmtId="0" fontId="2" fillId="0" borderId="10" xfId="49" applyBorder="1" applyAlignment="1">
      <alignment horizontal="left" vertical="center"/>
    </xf>
    <xf numFmtId="0" fontId="2" fillId="0" borderId="0" xfId="49" applyAlignment="1">
      <alignment horizontal="center" vertical="center"/>
    </xf>
    <xf numFmtId="0" fontId="2" fillId="0" borderId="0" xfId="49" applyAlignment="1">
      <alignment horizontal="right" vertical="center"/>
    </xf>
    <xf numFmtId="0" fontId="6" fillId="0" borderId="2" xfId="49" applyFont="1" applyBorder="1" applyAlignment="1">
      <alignment horizontal="center" vertical="center"/>
    </xf>
    <xf numFmtId="0" fontId="2" fillId="0" borderId="0" xfId="49" applyAlignment="1">
      <alignment horizontal="right" vertical="center" shrinkToFit="1"/>
    </xf>
    <xf numFmtId="0" fontId="7" fillId="0" borderId="0" xfId="50" applyFont="1">
      <alignment vertical="center"/>
    </xf>
    <xf numFmtId="0" fontId="8" fillId="0" borderId="0" xfId="50" applyFont="1" applyAlignment="1">
      <alignment horizontal="center" vertical="center"/>
    </xf>
    <xf numFmtId="0" fontId="3" fillId="0" borderId="2" xfId="50" applyBorder="1" applyAlignment="1">
      <alignment horizontal="center" vertical="center"/>
    </xf>
    <xf numFmtId="0" fontId="3" fillId="0" borderId="2" xfId="50" applyBorder="1">
      <alignment vertical="center"/>
    </xf>
    <xf numFmtId="0" fontId="9" fillId="0" borderId="2" xfId="50" applyFont="1" applyBorder="1">
      <alignment vertical="center"/>
    </xf>
    <xf numFmtId="0" fontId="9" fillId="2" borderId="2" xfId="50" applyFont="1" applyFill="1" applyBorder="1">
      <alignment vertical="center"/>
    </xf>
    <xf numFmtId="2" fontId="9" fillId="2" borderId="2" xfId="50" applyNumberFormat="1" applyFont="1" applyFill="1" applyBorder="1">
      <alignment vertical="center"/>
    </xf>
    <xf numFmtId="0" fontId="3" fillId="2" borderId="2" xfId="50" applyFill="1" applyBorder="1">
      <alignment vertical="center"/>
    </xf>
    <xf numFmtId="0" fontId="3" fillId="0" borderId="2" xfId="50" applyFill="1" applyBorder="1" applyAlignment="1">
      <alignment horizontal="center" vertical="center"/>
    </xf>
    <xf numFmtId="0" fontId="0" fillId="0" borderId="10" xfId="50" applyFont="1" applyBorder="1" applyAlignment="1">
      <alignment horizontal="left" vertical="center" wrapText="1"/>
    </xf>
    <xf numFmtId="0" fontId="3" fillId="0" borderId="2" xfId="50" applyBorder="1" applyAlignment="1">
      <alignment vertical="center" wrapText="1"/>
    </xf>
    <xf numFmtId="0" fontId="9" fillId="0" borderId="0" xfId="50" applyFont="1" applyAlignment="1">
      <alignment horizontal="center" vertical="center"/>
    </xf>
    <xf numFmtId="0" fontId="7" fillId="0" borderId="0" xfId="50" applyFont="1" applyAlignment="1">
      <alignment horizontal="left" vertical="center"/>
    </xf>
    <xf numFmtId="0" fontId="10" fillId="0" borderId="0" xfId="50" applyFont="1" applyAlignment="1">
      <alignment horizontal="center" vertical="center"/>
    </xf>
    <xf numFmtId="0" fontId="9" fillId="0" borderId="3" xfId="50" applyFont="1" applyBorder="1" applyAlignment="1">
      <alignment horizontal="center" vertical="center" wrapText="1"/>
    </xf>
    <xf numFmtId="0" fontId="9" fillId="0" borderId="2" xfId="50" applyFont="1" applyBorder="1" applyAlignment="1">
      <alignment horizontal="center" vertical="center" wrapText="1"/>
    </xf>
    <xf numFmtId="0" fontId="9" fillId="0" borderId="9" xfId="50" applyFont="1" applyBorder="1" applyAlignment="1">
      <alignment horizontal="center" vertical="center" wrapText="1"/>
    </xf>
    <xf numFmtId="0" fontId="9" fillId="0" borderId="6" xfId="50" applyFont="1" applyBorder="1" applyAlignment="1">
      <alignment horizontal="center" vertical="center" wrapText="1"/>
    </xf>
    <xf numFmtId="0" fontId="9" fillId="0" borderId="4" xfId="50" applyFont="1" applyBorder="1" applyAlignment="1">
      <alignment horizontal="center" vertical="center" wrapText="1"/>
    </xf>
    <xf numFmtId="0" fontId="3" fillId="2" borderId="6" xfId="50" applyFill="1" applyBorder="1">
      <alignment vertical="center"/>
    </xf>
    <xf numFmtId="0" fontId="0" fillId="0" borderId="10" xfId="50" applyFont="1" applyBorder="1" applyAlignment="1">
      <alignment horizontal="left" vertical="center"/>
    </xf>
    <xf numFmtId="0" fontId="0" fillId="0" borderId="0" xfId="50" applyFont="1" applyAlignment="1">
      <alignment horizontal="left" vertical="center" wrapText="1"/>
    </xf>
    <xf numFmtId="0" fontId="0" fillId="0" borderId="0" xfId="50" applyFont="1">
      <alignment vertical="center"/>
    </xf>
    <xf numFmtId="0" fontId="9" fillId="0" borderId="11" xfId="50" applyFont="1" applyBorder="1" applyAlignment="1">
      <alignment horizontal="center" vertical="center" wrapText="1"/>
    </xf>
    <xf numFmtId="0" fontId="9" fillId="0" borderId="10" xfId="50" applyFont="1" applyBorder="1" applyAlignment="1">
      <alignment horizontal="center" vertical="center" wrapText="1"/>
    </xf>
    <xf numFmtId="0" fontId="9" fillId="0" borderId="7" xfId="50" applyFont="1" applyBorder="1" applyAlignment="1">
      <alignment horizontal="center" vertical="center" wrapText="1"/>
    </xf>
    <xf numFmtId="0" fontId="9" fillId="0" borderId="5" xfId="50" applyFont="1" applyBorder="1" applyAlignment="1">
      <alignment horizontal="center" vertical="center" wrapText="1"/>
    </xf>
    <xf numFmtId="0" fontId="3" fillId="2" borderId="5" xfId="50" applyFill="1" applyBorder="1">
      <alignment vertical="center"/>
    </xf>
    <xf numFmtId="177" fontId="3" fillId="2" borderId="2" xfId="50" applyNumberFormat="1" applyFill="1" applyBorder="1">
      <alignment vertical="center"/>
    </xf>
    <xf numFmtId="178" fontId="3" fillId="2" borderId="2" xfId="50" applyNumberFormat="1" applyFill="1" applyBorder="1">
      <alignment vertical="center"/>
    </xf>
    <xf numFmtId="0" fontId="3" fillId="2" borderId="4" xfId="50" applyFill="1" applyBorder="1">
      <alignment vertical="center"/>
    </xf>
    <xf numFmtId="0" fontId="0" fillId="0" borderId="0" xfId="0" applyFont="1" applyAlignment="1">
      <alignment horizontal="right" vertical="center"/>
    </xf>
    <xf numFmtId="0" fontId="4" fillId="0" borderId="0" xfId="0" applyFont="1" applyAlignment="1">
      <alignment horizontal="center" vertical="center"/>
    </xf>
    <xf numFmtId="0" fontId="0" fillId="0" borderId="0" xfId="0" applyFont="1">
      <alignment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5"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lignment vertical="center"/>
    </xf>
    <xf numFmtId="0" fontId="0" fillId="0" borderId="2" xfId="0" applyBorder="1">
      <alignment vertical="center"/>
    </xf>
    <xf numFmtId="178" fontId="0" fillId="0" borderId="2" xfId="0" applyNumberFormat="1" applyBorder="1">
      <alignment vertical="center"/>
    </xf>
    <xf numFmtId="178" fontId="0" fillId="0" borderId="2" xfId="0" applyNumberFormat="1" applyFont="1" applyBorder="1">
      <alignment vertical="center"/>
    </xf>
    <xf numFmtId="0" fontId="0" fillId="0" borderId="0" xfId="0" applyAlignment="1">
      <alignment vertical="center" wrapText="1"/>
    </xf>
    <xf numFmtId="0" fontId="3" fillId="0" borderId="0" xfId="50" applyAlignment="1">
      <alignment horizontal="left" vertical="center"/>
    </xf>
    <xf numFmtId="0" fontId="12"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vertical="center" wrapText="1"/>
    </xf>
    <xf numFmtId="179" fontId="5" fillId="0" borderId="2" xfId="0" applyNumberFormat="1" applyFont="1" applyBorder="1" applyAlignment="1">
      <alignment vertical="center"/>
    </xf>
    <xf numFmtId="49" fontId="5" fillId="0" borderId="2" xfId="0" applyNumberFormat="1" applyFont="1" applyBorder="1" applyAlignment="1">
      <alignment vertical="center" wrapText="1"/>
    </xf>
    <xf numFmtId="49" fontId="5" fillId="0" borderId="2" xfId="0" applyNumberFormat="1" applyFont="1" applyBorder="1">
      <alignment vertical="center"/>
    </xf>
    <xf numFmtId="178" fontId="5" fillId="0" borderId="2" xfId="0" applyNumberFormat="1" applyFont="1" applyBorder="1">
      <alignment vertical="center"/>
    </xf>
    <xf numFmtId="0" fontId="12" fillId="0" borderId="0" xfId="0" applyFont="1" applyAlignment="1">
      <alignment vertical="center"/>
    </xf>
    <xf numFmtId="0" fontId="0" fillId="0" borderId="0" xfId="0" applyAlignment="1">
      <alignment horizontal="right" vertical="center"/>
    </xf>
    <xf numFmtId="0" fontId="13" fillId="0" borderId="0" xfId="55" applyNumberFormat="1" applyFont="1" applyFill="1" applyAlignment="1" applyProtection="1">
      <alignment horizontal="left"/>
    </xf>
    <xf numFmtId="0" fontId="14" fillId="0" borderId="0" xfId="55"/>
    <xf numFmtId="0" fontId="15" fillId="0" borderId="0" xfId="55" applyFont="1" applyAlignment="1">
      <alignment horizontal="centerContinuous" vertical="center"/>
    </xf>
    <xf numFmtId="0" fontId="16" fillId="0" borderId="0" xfId="55" applyFont="1" applyAlignment="1">
      <alignment horizontal="centerContinuous" vertical="center"/>
    </xf>
    <xf numFmtId="0" fontId="14" fillId="0" borderId="0" xfId="55" applyAlignment="1">
      <alignment horizontal="centerContinuous" vertical="center"/>
    </xf>
    <xf numFmtId="49" fontId="14" fillId="0" borderId="0" xfId="55" applyNumberFormat="1" applyFont="1" applyFill="1" applyAlignment="1" applyProtection="1">
      <alignment horizontal="centerContinuous" vertical="center"/>
    </xf>
    <xf numFmtId="0" fontId="14" fillId="0" borderId="0" xfId="55" applyFill="1"/>
    <xf numFmtId="0" fontId="17" fillId="0" borderId="0" xfId="55" applyFont="1" applyFill="1" applyAlignment="1">
      <alignment horizontal="left"/>
    </xf>
    <xf numFmtId="0" fontId="17" fillId="0" borderId="0" xfId="55" applyFont="1"/>
    <xf numFmtId="0" fontId="17" fillId="0" borderId="0" xfId="55" applyFont="1" applyFill="1"/>
    <xf numFmtId="0" fontId="17" fillId="0" borderId="0" xfId="55" applyFont="1" applyAlignment="1">
      <alignment horizontal="left"/>
    </xf>
    <xf numFmtId="0" fontId="17" fillId="0" borderId="0" xfId="55" applyFont="1" applyFill="1" applyAlignment="1">
      <alignment horizontal="centerContinuous"/>
    </xf>
    <xf numFmtId="0" fontId="18" fillId="0" borderId="0" xfId="55" applyFont="1" applyAlignment="1">
      <alignment horizontal="left" vertical="top"/>
    </xf>
    <xf numFmtId="0" fontId="18" fillId="0" borderId="0" xfId="55" applyFont="1"/>
    <xf numFmtId="0" fontId="16" fillId="0" borderId="0" xfId="55" applyFont="1" applyFill="1" applyAlignment="1">
      <alignment horizontal="centerContinuous" vertical="center"/>
    </xf>
    <xf numFmtId="0" fontId="14" fillId="0" borderId="0" xfId="55" applyFill="1" applyAlignment="1">
      <alignment horizontal="centerContinuous" vertical="center"/>
    </xf>
    <xf numFmtId="0" fontId="17" fillId="0" borderId="0" xfId="55" applyNumberFormat="1" applyFont="1" applyFill="1" applyAlignment="1" applyProtection="1">
      <alignment horizontal="centerContinuous"/>
    </xf>
    <xf numFmtId="0" fontId="17" fillId="2" borderId="0" xfId="55" applyNumberFormat="1" applyFont="1" applyFill="1" applyAlignment="1" applyProtection="1">
      <alignment horizontal="centerContinuous"/>
    </xf>
    <xf numFmtId="0" fontId="2" fillId="0" borderId="0" xfId="55"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常规_Sheet1" xfId="54"/>
    <cellStyle name="常规_江西省省直部门2016-2018年中期财政规划表"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O10" sqref="O10"/>
    </sheetView>
  </sheetViews>
  <sheetFormatPr defaultColWidth="9" defaultRowHeight="15.6"/>
  <cols>
    <col min="1" max="1" width="7.625" customWidth="1"/>
    <col min="2" max="2" width="7" customWidth="1"/>
    <col min="3" max="3" width="5.875" customWidth="1"/>
    <col min="4" max="4" width="2.875" customWidth="1"/>
  </cols>
  <sheetData>
    <row r="1" spans="1:15">
      <c r="A1" s="146" t="s">
        <v>0</v>
      </c>
      <c r="B1" s="147"/>
      <c r="C1" s="147"/>
      <c r="D1" s="147"/>
      <c r="E1" s="147"/>
      <c r="F1" s="147"/>
      <c r="G1" s="147"/>
      <c r="H1" s="147"/>
      <c r="I1" s="147"/>
      <c r="J1" s="147"/>
      <c r="K1" s="147"/>
      <c r="L1" s="147"/>
      <c r="M1" s="147"/>
      <c r="N1" s="147"/>
      <c r="O1" s="147"/>
    </row>
    <row r="2" spans="1:15">
      <c r="A2" s="147"/>
      <c r="B2" s="147"/>
      <c r="C2" s="147"/>
      <c r="D2" s="147"/>
      <c r="E2" s="147"/>
      <c r="F2" s="147"/>
      <c r="G2" s="147"/>
      <c r="H2" s="147"/>
      <c r="I2" s="147"/>
      <c r="J2" s="147"/>
      <c r="K2" s="147"/>
      <c r="L2" s="147"/>
      <c r="M2" s="147"/>
      <c r="N2" s="147"/>
      <c r="O2" s="147"/>
    </row>
    <row r="3" ht="45" spans="1:15">
      <c r="A3" s="148" t="s">
        <v>1</v>
      </c>
      <c r="B3" s="149"/>
      <c r="C3" s="149"/>
      <c r="D3" s="149"/>
      <c r="E3" s="149"/>
      <c r="F3" s="149"/>
      <c r="G3" s="149"/>
      <c r="H3" s="149"/>
      <c r="I3" s="149"/>
      <c r="J3" s="149"/>
      <c r="K3" s="160"/>
      <c r="L3" s="160"/>
      <c r="M3" s="161"/>
      <c r="N3" s="150"/>
      <c r="O3" s="150"/>
    </row>
    <row r="4" spans="1:15">
      <c r="A4" s="147"/>
      <c r="B4" s="150"/>
      <c r="C4" s="150"/>
      <c r="D4" s="150"/>
      <c r="E4" s="150"/>
      <c r="F4" s="151"/>
      <c r="G4" s="151"/>
      <c r="H4" s="150"/>
      <c r="I4" s="150"/>
      <c r="J4" s="161"/>
      <c r="K4" s="161"/>
      <c r="L4" s="161"/>
      <c r="M4" s="161"/>
      <c r="N4" s="150"/>
      <c r="O4" s="150"/>
    </row>
    <row r="5" spans="1:15">
      <c r="A5" s="152"/>
      <c r="B5" s="152"/>
      <c r="C5" s="147"/>
      <c r="D5" s="147"/>
      <c r="E5" s="147"/>
      <c r="F5" s="152"/>
      <c r="G5" s="152"/>
      <c r="H5" s="147"/>
      <c r="I5" s="147"/>
      <c r="J5" s="152"/>
      <c r="K5" s="152"/>
      <c r="L5" s="152"/>
      <c r="M5" s="147"/>
      <c r="N5" s="147"/>
      <c r="O5" s="147"/>
    </row>
    <row r="6" ht="22.2" spans="1:15">
      <c r="A6" s="147"/>
      <c r="B6" s="152"/>
      <c r="C6" s="147"/>
      <c r="D6" s="147"/>
      <c r="E6" s="147"/>
      <c r="F6" s="153" t="s">
        <v>2</v>
      </c>
      <c r="G6" s="153"/>
      <c r="H6" s="153"/>
      <c r="I6" s="153"/>
      <c r="J6" s="153"/>
      <c r="K6" s="153"/>
      <c r="L6" s="153"/>
      <c r="M6" s="153"/>
      <c r="N6" s="147"/>
      <c r="O6" s="147"/>
    </row>
    <row r="7" ht="22.2" spans="1:15">
      <c r="A7" s="147"/>
      <c r="B7" s="152"/>
      <c r="C7" s="152"/>
      <c r="D7" s="147"/>
      <c r="E7" s="147"/>
      <c r="F7" s="154"/>
      <c r="G7" s="155"/>
      <c r="H7" s="154"/>
      <c r="I7" s="155"/>
      <c r="J7" s="155"/>
      <c r="K7" s="154"/>
      <c r="L7" s="154"/>
      <c r="M7" s="154"/>
      <c r="N7" s="147"/>
      <c r="O7" s="147"/>
    </row>
    <row r="8" ht="22.2" spans="1:15">
      <c r="A8" s="147"/>
      <c r="B8" s="147"/>
      <c r="C8" s="152"/>
      <c r="D8" s="147"/>
      <c r="E8" s="147"/>
      <c r="F8" s="154"/>
      <c r="G8" s="155"/>
      <c r="H8" s="154"/>
      <c r="I8" s="155"/>
      <c r="J8" s="155"/>
      <c r="K8" s="154"/>
      <c r="L8" s="154"/>
      <c r="M8" s="154"/>
      <c r="N8" s="147"/>
      <c r="O8" s="147"/>
    </row>
    <row r="9" ht="22.2" spans="1:15">
      <c r="A9" s="147"/>
      <c r="B9" s="147"/>
      <c r="C9" s="147"/>
      <c r="D9" s="152"/>
      <c r="E9" s="147"/>
      <c r="F9" s="156" t="s">
        <v>3</v>
      </c>
      <c r="G9" s="154"/>
      <c r="H9" s="154"/>
      <c r="I9" s="154"/>
      <c r="J9" s="155"/>
      <c r="K9" s="155"/>
      <c r="L9" s="155"/>
      <c r="M9" s="154"/>
      <c r="N9" s="147"/>
      <c r="O9" s="147"/>
    </row>
    <row r="10" ht="22.2" spans="1:15">
      <c r="A10" s="147"/>
      <c r="B10" s="147"/>
      <c r="C10" s="147"/>
      <c r="D10" s="147"/>
      <c r="E10" s="147"/>
      <c r="F10" s="154"/>
      <c r="G10" s="154"/>
      <c r="H10" s="154"/>
      <c r="I10" s="154"/>
      <c r="J10" s="155"/>
      <c r="K10" s="155"/>
      <c r="L10" s="155"/>
      <c r="M10" s="155"/>
      <c r="N10" s="147"/>
      <c r="O10" s="147"/>
    </row>
    <row r="11" ht="22.2" spans="1:15">
      <c r="A11" s="147"/>
      <c r="B11" s="147"/>
      <c r="C11" s="147"/>
      <c r="D11" s="147"/>
      <c r="E11" s="147"/>
      <c r="F11" s="154"/>
      <c r="G11" s="154"/>
      <c r="H11" s="154"/>
      <c r="I11" s="155"/>
      <c r="J11" s="155"/>
      <c r="K11" s="155"/>
      <c r="L11" s="155"/>
      <c r="M11" s="154"/>
      <c r="N11" s="147"/>
      <c r="O11" s="147"/>
    </row>
    <row r="12" ht="22.2" spans="1:15">
      <c r="A12" s="147"/>
      <c r="B12" s="147"/>
      <c r="C12" s="147"/>
      <c r="D12" s="147"/>
      <c r="E12" s="147"/>
      <c r="F12" s="154" t="s">
        <v>4</v>
      </c>
      <c r="G12" s="154"/>
      <c r="H12" s="157"/>
      <c r="I12" s="162"/>
      <c r="J12" s="162"/>
      <c r="K12" s="163"/>
      <c r="L12" s="163"/>
      <c r="M12" s="163"/>
      <c r="N12" s="147"/>
      <c r="O12" s="147"/>
    </row>
    <row r="13" spans="1:15">
      <c r="A13" s="147"/>
      <c r="B13" s="147"/>
      <c r="C13" s="147"/>
      <c r="D13" s="147"/>
      <c r="E13" s="147"/>
      <c r="F13" s="147"/>
      <c r="G13" s="147"/>
      <c r="H13" s="147"/>
      <c r="I13" s="152"/>
      <c r="J13" s="152"/>
      <c r="K13" s="152"/>
      <c r="L13" s="147"/>
      <c r="M13" s="147"/>
      <c r="N13" s="147"/>
      <c r="O13" s="147"/>
    </row>
    <row r="14" spans="1:15">
      <c r="A14" s="147"/>
      <c r="B14" s="147"/>
      <c r="C14" s="147"/>
      <c r="D14" s="147"/>
      <c r="E14" s="147"/>
      <c r="F14" s="147"/>
      <c r="G14" s="147"/>
      <c r="H14" s="147"/>
      <c r="I14" s="152"/>
      <c r="J14" s="152"/>
      <c r="K14" s="152"/>
      <c r="L14" s="147"/>
      <c r="M14" s="147"/>
      <c r="N14" s="147"/>
      <c r="O14" s="147"/>
    </row>
    <row r="15" spans="1:15">
      <c r="A15" s="147"/>
      <c r="B15" s="147"/>
      <c r="C15" s="147"/>
      <c r="D15" s="147"/>
      <c r="E15" s="147"/>
      <c r="F15" s="147"/>
      <c r="G15" s="147"/>
      <c r="H15" s="147"/>
      <c r="I15" s="152"/>
      <c r="J15" s="152"/>
      <c r="K15" s="152"/>
      <c r="L15" s="147"/>
      <c r="M15" s="147"/>
      <c r="N15" s="147"/>
      <c r="O15" s="147"/>
    </row>
    <row r="16" spans="1:15">
      <c r="A16" s="147"/>
      <c r="B16" s="147"/>
      <c r="C16" s="147"/>
      <c r="D16" s="147"/>
      <c r="E16" s="147"/>
      <c r="F16" s="147"/>
      <c r="G16" s="147"/>
      <c r="H16" s="147"/>
      <c r="I16" s="152"/>
      <c r="J16" s="147"/>
      <c r="K16" s="152"/>
      <c r="L16" s="147"/>
      <c r="M16" s="147"/>
      <c r="N16" s="147"/>
      <c r="O16" s="147"/>
    </row>
    <row r="17" spans="1:15">
      <c r="A17" s="147"/>
      <c r="B17" s="147"/>
      <c r="C17" s="147"/>
      <c r="D17" s="147"/>
      <c r="E17" s="147"/>
      <c r="F17" s="147"/>
      <c r="G17" s="147"/>
      <c r="H17" s="147"/>
      <c r="I17" s="147"/>
      <c r="J17" s="147"/>
      <c r="K17" s="152"/>
      <c r="L17" s="147"/>
      <c r="M17" s="147"/>
      <c r="N17" s="147"/>
      <c r="O17" s="147"/>
    </row>
    <row r="18" ht="17.4" spans="1:15">
      <c r="A18" s="158" t="s">
        <v>5</v>
      </c>
      <c r="B18" s="158"/>
      <c r="C18" s="158"/>
      <c r="D18" s="158" t="s">
        <v>6</v>
      </c>
      <c r="E18" s="159"/>
      <c r="F18" s="158"/>
      <c r="G18" s="158" t="s">
        <v>7</v>
      </c>
      <c r="H18" s="158"/>
      <c r="I18" s="159"/>
      <c r="J18" s="158"/>
      <c r="K18" s="158"/>
      <c r="L18" s="158"/>
      <c r="M18" s="158" t="s">
        <v>8</v>
      </c>
      <c r="N18" s="158"/>
      <c r="O18" s="164" t="s">
        <v>9</v>
      </c>
    </row>
    <row r="19" spans="1:15">
      <c r="A19" s="147"/>
      <c r="B19" s="147"/>
      <c r="C19" s="147"/>
      <c r="D19" s="147"/>
      <c r="E19" s="147"/>
      <c r="F19" s="147"/>
      <c r="G19" s="147"/>
      <c r="H19" s="147"/>
      <c r="I19" s="147"/>
      <c r="J19" s="147"/>
      <c r="K19" s="147"/>
      <c r="L19" s="147"/>
      <c r="M19" s="147"/>
      <c r="N19" s="147"/>
      <c r="O19" s="147"/>
    </row>
    <row r="20" spans="1:15">
      <c r="A20" s="147"/>
      <c r="B20" s="147"/>
      <c r="C20" s="147"/>
      <c r="D20" s="147"/>
      <c r="E20" s="147"/>
      <c r="F20" s="147"/>
      <c r="G20" s="147"/>
      <c r="H20" s="147"/>
      <c r="I20" s="147"/>
      <c r="J20" s="147"/>
      <c r="K20" s="147"/>
      <c r="L20" s="147"/>
      <c r="M20" s="147"/>
      <c r="N20" s="147"/>
      <c r="O20" s="147"/>
    </row>
    <row r="21" ht="22.2" spans="1:15">
      <c r="A21" s="147"/>
      <c r="B21" s="147"/>
      <c r="C21" s="147"/>
      <c r="D21" s="147"/>
      <c r="E21" s="147"/>
      <c r="F21" s="147"/>
      <c r="G21" s="147"/>
      <c r="H21" s="147"/>
      <c r="I21" s="147"/>
      <c r="J21" s="154"/>
      <c r="K21" s="147"/>
      <c r="L21" s="147"/>
      <c r="M21" s="147"/>
      <c r="N21" s="147"/>
      <c r="O21" s="147"/>
    </row>
    <row r="22" spans="1:15">
      <c r="A22" s="147"/>
      <c r="B22" s="147"/>
      <c r="C22" s="147"/>
      <c r="D22" s="147"/>
      <c r="E22" s="147"/>
      <c r="F22" s="147"/>
      <c r="G22" s="147"/>
      <c r="H22" s="147"/>
      <c r="I22" s="147"/>
      <c r="J22" s="147"/>
      <c r="K22" s="147"/>
      <c r="L22" s="147"/>
      <c r="M22" s="147"/>
      <c r="N22" s="147"/>
      <c r="O22" s="147"/>
    </row>
    <row r="23" spans="1:15">
      <c r="A23" s="147"/>
      <c r="B23" s="147"/>
      <c r="C23" s="147"/>
      <c r="D23" s="147"/>
      <c r="E23" s="147"/>
      <c r="F23" s="147"/>
      <c r="G23" s="147"/>
      <c r="H23" s="147"/>
      <c r="I23" s="147"/>
      <c r="J23" s="147"/>
      <c r="K23" s="147"/>
      <c r="L23" s="147"/>
      <c r="M23" s="147"/>
      <c r="N23" s="147"/>
      <c r="O23" s="147"/>
    </row>
    <row r="24" spans="1:15">
      <c r="A24" s="147"/>
      <c r="B24" s="147"/>
      <c r="C24" s="147"/>
      <c r="D24" s="147"/>
      <c r="E24" s="147"/>
      <c r="F24" s="147"/>
      <c r="G24" s="147"/>
      <c r="H24" s="147"/>
      <c r="I24" s="147"/>
      <c r="J24" s="147"/>
      <c r="K24" s="147"/>
      <c r="L24" s="147"/>
      <c r="M24" s="147"/>
      <c r="N24" s="147"/>
      <c r="O24" s="147"/>
    </row>
    <row r="25" spans="1:15">
      <c r="A25" s="147"/>
      <c r="B25" s="147"/>
      <c r="C25" s="147"/>
      <c r="D25" s="147"/>
      <c r="E25" s="147"/>
      <c r="F25" s="147"/>
      <c r="G25" s="147"/>
      <c r="H25" s="147"/>
      <c r="I25" s="147"/>
      <c r="J25" s="147"/>
      <c r="K25" s="147"/>
      <c r="L25" s="147"/>
      <c r="M25" s="147"/>
      <c r="N25" s="147"/>
      <c r="O25" s="147"/>
    </row>
    <row r="26" spans="1:15">
      <c r="A26" s="147"/>
      <c r="B26" s="147"/>
      <c r="C26" s="147"/>
      <c r="D26" s="147"/>
      <c r="E26" s="147"/>
      <c r="F26" s="147"/>
      <c r="G26" s="147"/>
      <c r="H26" s="147"/>
      <c r="I26" s="147"/>
      <c r="J26" s="147"/>
      <c r="K26" s="147"/>
      <c r="L26" s="147"/>
      <c r="M26" s="147"/>
      <c r="N26" s="147"/>
      <c r="O26" s="147"/>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K8" sqref="K8"/>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132</v>
      </c>
    </row>
    <row r="2" s="1" customFormat="1" ht="43.5" customHeight="1" spans="1:14">
      <c r="A2" s="5" t="s">
        <v>133</v>
      </c>
      <c r="B2" s="5"/>
      <c r="C2" s="5"/>
      <c r="D2" s="5"/>
      <c r="E2" s="5"/>
      <c r="F2" s="5"/>
      <c r="G2" s="5"/>
      <c r="H2" s="5"/>
      <c r="I2" s="5"/>
      <c r="J2" s="5"/>
      <c r="K2" s="5"/>
      <c r="L2" s="5"/>
      <c r="M2" s="5"/>
      <c r="N2" s="5"/>
    </row>
    <row r="3" ht="29.25" customHeight="1" spans="1:14">
      <c r="A3" s="6" t="s">
        <v>107</v>
      </c>
      <c r="B3" s="6"/>
      <c r="C3" s="6"/>
      <c r="D3" s="6"/>
      <c r="E3" s="7"/>
      <c r="F3" s="8"/>
      <c r="G3" s="8"/>
      <c r="H3" s="8"/>
      <c r="I3" s="8"/>
      <c r="J3" s="8"/>
      <c r="K3" s="30" t="s">
        <v>108</v>
      </c>
      <c r="L3" s="30"/>
      <c r="M3" s="30"/>
      <c r="N3" s="30"/>
    </row>
    <row r="4" ht="24.75" customHeight="1" spans="1:14">
      <c r="A4" s="9" t="s">
        <v>73</v>
      </c>
      <c r="B4" s="9" t="s">
        <v>130</v>
      </c>
      <c r="C4" s="9" t="s">
        <v>77</v>
      </c>
      <c r="D4" s="10" t="s">
        <v>134</v>
      </c>
      <c r="E4" s="11" t="s">
        <v>113</v>
      </c>
      <c r="F4" s="11" t="s">
        <v>135</v>
      </c>
      <c r="G4" s="11" t="s">
        <v>115</v>
      </c>
      <c r="H4" s="9" t="s">
        <v>116</v>
      </c>
      <c r="I4" s="9"/>
      <c r="J4" s="9"/>
      <c r="K4" s="9"/>
      <c r="L4" s="9"/>
      <c r="M4" s="9"/>
      <c r="N4" s="31" t="s">
        <v>136</v>
      </c>
    </row>
    <row r="5" ht="24.75" customHeight="1" spans="1:14">
      <c r="A5" s="9"/>
      <c r="B5" s="9"/>
      <c r="C5" s="9"/>
      <c r="D5" s="10"/>
      <c r="E5" s="11"/>
      <c r="F5" s="11"/>
      <c r="G5" s="11"/>
      <c r="H5" s="12" t="s">
        <v>118</v>
      </c>
      <c r="I5" s="32" t="s">
        <v>119</v>
      </c>
      <c r="J5" s="33"/>
      <c r="K5" s="34"/>
      <c r="L5" s="12" t="s">
        <v>120</v>
      </c>
      <c r="M5" s="12" t="s">
        <v>137</v>
      </c>
      <c r="N5" s="35"/>
    </row>
    <row r="6" ht="46.5" customHeight="1" spans="1:15">
      <c r="A6" s="9"/>
      <c r="B6" s="9"/>
      <c r="C6" s="9"/>
      <c r="D6" s="10"/>
      <c r="E6" s="11"/>
      <c r="F6" s="11"/>
      <c r="G6" s="11"/>
      <c r="H6" s="13"/>
      <c r="I6" s="9" t="s">
        <v>122</v>
      </c>
      <c r="J6" s="10" t="s">
        <v>123</v>
      </c>
      <c r="K6" s="10" t="s">
        <v>124</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workbookViewId="0">
      <selection activeCell="E33" sqref="E33"/>
    </sheetView>
  </sheetViews>
  <sheetFormatPr defaultColWidth="9" defaultRowHeight="15.6"/>
  <cols>
    <col min="1" max="1" width="11.25" customWidth="1"/>
    <col min="2" max="2" width="32.5" customWidth="1"/>
    <col min="3" max="3" width="9.25" customWidth="1"/>
    <col min="4" max="4" width="9" customWidth="1"/>
    <col min="5" max="5" width="7.75" customWidth="1"/>
    <col min="6" max="6" width="7" customWidth="1"/>
    <col min="7" max="7" width="8" customWidth="1"/>
    <col min="8" max="8" width="8.125" customWidth="1"/>
    <col min="9" max="9" width="7" customWidth="1"/>
    <col min="10" max="10" width="9.125" customWidth="1"/>
    <col min="11" max="11" width="7.375" customWidth="1"/>
    <col min="12" max="12" width="7.5" customWidth="1"/>
    <col min="13" max="13" width="6.25" customWidth="1"/>
    <col min="14" max="14" width="8.25" customWidth="1"/>
    <col min="15" max="15" width="6.625" customWidth="1"/>
    <col min="16" max="16" width="5.75" customWidth="1"/>
    <col min="17" max="17" width="7.375" customWidth="1"/>
    <col min="18" max="18" width="7.625" customWidth="1"/>
    <col min="19" max="19" width="8.5" customWidth="1"/>
    <col min="20" max="20" width="6.25" customWidth="1"/>
    <col min="21" max="21" width="7.75" customWidth="1"/>
    <col min="22" max="22" width="10.25" customWidth="1"/>
    <col min="23" max="23" width="6.5" customWidth="1"/>
  </cols>
  <sheetData>
    <row r="1" spans="1:23">
      <c r="A1" s="135"/>
      <c r="B1" s="135"/>
      <c r="C1" s="135"/>
      <c r="D1" s="135"/>
      <c r="E1" s="135"/>
      <c r="F1" s="135"/>
      <c r="G1" s="135"/>
      <c r="W1" s="122" t="s">
        <v>10</v>
      </c>
    </row>
    <row r="2" ht="30.6" spans="1:24">
      <c r="A2" s="136" t="s">
        <v>11</v>
      </c>
      <c r="B2" s="136"/>
      <c r="C2" s="136"/>
      <c r="D2" s="136"/>
      <c r="E2" s="136"/>
      <c r="F2" s="136"/>
      <c r="G2" s="136"/>
      <c r="H2" s="136"/>
      <c r="I2" s="136"/>
      <c r="J2" s="136"/>
      <c r="K2" s="136"/>
      <c r="L2" s="136"/>
      <c r="M2" s="136"/>
      <c r="N2" s="136"/>
      <c r="O2" s="136"/>
      <c r="P2" s="136"/>
      <c r="Q2" s="136"/>
      <c r="R2" s="136"/>
      <c r="S2" s="136"/>
      <c r="T2" s="136"/>
      <c r="U2" s="136"/>
      <c r="V2" s="136"/>
      <c r="W2" s="136"/>
      <c r="X2" s="144"/>
    </row>
    <row r="3" spans="1:23">
      <c r="A3" t="s">
        <v>12</v>
      </c>
      <c r="W3" s="145" t="s">
        <v>13</v>
      </c>
    </row>
    <row r="4" ht="14.25" customHeight="1" spans="1:23">
      <c r="A4" s="137" t="s">
        <v>14</v>
      </c>
      <c r="B4" s="138" t="s">
        <v>15</v>
      </c>
      <c r="C4" s="137" t="s">
        <v>16</v>
      </c>
      <c r="D4" s="137"/>
      <c r="E4" s="137"/>
      <c r="F4" s="137"/>
      <c r="G4" s="137"/>
      <c r="H4" s="137"/>
      <c r="I4" s="137"/>
      <c r="J4" s="137" t="s">
        <v>17</v>
      </c>
      <c r="K4" s="137"/>
      <c r="L4" s="137"/>
      <c r="M4" s="137"/>
      <c r="N4" s="137"/>
      <c r="O4" s="137"/>
      <c r="P4" s="137"/>
      <c r="Q4" s="137" t="s">
        <v>18</v>
      </c>
      <c r="R4" s="137"/>
      <c r="S4" s="137"/>
      <c r="T4" s="137"/>
      <c r="U4" s="137"/>
      <c r="V4" s="137"/>
      <c r="W4" s="137"/>
    </row>
    <row r="5" s="134" customFormat="1" ht="14.25" customHeight="1" spans="1:23">
      <c r="A5" s="137"/>
      <c r="B5" s="138"/>
      <c r="C5" s="137" t="s">
        <v>19</v>
      </c>
      <c r="D5" s="137" t="s">
        <v>20</v>
      </c>
      <c r="E5" s="137"/>
      <c r="F5" s="137"/>
      <c r="G5" s="137" t="s">
        <v>21</v>
      </c>
      <c r="H5" s="137"/>
      <c r="I5" s="137"/>
      <c r="J5" s="137" t="s">
        <v>19</v>
      </c>
      <c r="K5" s="137" t="s">
        <v>20</v>
      </c>
      <c r="L5" s="137"/>
      <c r="M5" s="137"/>
      <c r="N5" s="137" t="s">
        <v>21</v>
      </c>
      <c r="O5" s="137"/>
      <c r="P5" s="137"/>
      <c r="Q5" s="137" t="s">
        <v>19</v>
      </c>
      <c r="R5" s="137" t="s">
        <v>20</v>
      </c>
      <c r="S5" s="137"/>
      <c r="T5" s="137"/>
      <c r="U5" s="137" t="s">
        <v>21</v>
      </c>
      <c r="V5" s="137"/>
      <c r="W5" s="137"/>
    </row>
    <row r="6" s="134" customFormat="1" ht="44.1" customHeight="1" spans="1:23">
      <c r="A6" s="137"/>
      <c r="B6" s="138"/>
      <c r="C6" s="137"/>
      <c r="D6" s="137" t="s">
        <v>22</v>
      </c>
      <c r="E6" s="137" t="s">
        <v>23</v>
      </c>
      <c r="F6" s="137" t="s">
        <v>24</v>
      </c>
      <c r="G6" s="137" t="s">
        <v>22</v>
      </c>
      <c r="H6" s="137" t="s">
        <v>23</v>
      </c>
      <c r="I6" s="137" t="s">
        <v>24</v>
      </c>
      <c r="J6" s="137"/>
      <c r="K6" s="137" t="s">
        <v>22</v>
      </c>
      <c r="L6" s="137" t="s">
        <v>23</v>
      </c>
      <c r="M6" s="137" t="s">
        <v>24</v>
      </c>
      <c r="N6" s="137" t="s">
        <v>22</v>
      </c>
      <c r="O6" s="137" t="s">
        <v>23</v>
      </c>
      <c r="P6" s="137" t="s">
        <v>24</v>
      </c>
      <c r="Q6" s="137"/>
      <c r="R6" s="137" t="s">
        <v>22</v>
      </c>
      <c r="S6" s="137" t="s">
        <v>23</v>
      </c>
      <c r="T6" s="137" t="s">
        <v>24</v>
      </c>
      <c r="U6" s="137" t="s">
        <v>22</v>
      </c>
      <c r="V6" s="137" t="s">
        <v>23</v>
      </c>
      <c r="W6" s="137" t="s">
        <v>24</v>
      </c>
    </row>
    <row r="7" s="134" customFormat="1" ht="15" customHeight="1" spans="1:23">
      <c r="A7" s="130" t="s">
        <v>25</v>
      </c>
      <c r="B7" s="139"/>
      <c r="C7" s="140">
        <f>SUM(C8:C14)</f>
        <v>955.684801</v>
      </c>
      <c r="D7" s="140">
        <f>SUM(D8:D14)</f>
        <v>769.284301</v>
      </c>
      <c r="E7" s="140">
        <f>E8+E9+E10+E11+E12+E13+E14</f>
        <v>769.284301</v>
      </c>
      <c r="F7" s="140">
        <v>0</v>
      </c>
      <c r="G7" s="140">
        <f>SUM(G8:G14)</f>
        <v>186.4005</v>
      </c>
      <c r="H7" s="140">
        <f>H8</f>
        <v>186.4005</v>
      </c>
      <c r="I7" s="140">
        <v>0</v>
      </c>
      <c r="J7" s="140">
        <f>K7+N7</f>
        <v>974.79849702</v>
      </c>
      <c r="K7" s="140">
        <f>SUM(K8:K14)</f>
        <v>784.66998702</v>
      </c>
      <c r="L7" s="140">
        <f t="shared" ref="L7:P7" si="0">E7*0.98</f>
        <v>753.89861498</v>
      </c>
      <c r="M7" s="140">
        <f t="shared" si="0"/>
        <v>0</v>
      </c>
      <c r="N7" s="140">
        <f>SUM(N8:N14)</f>
        <v>190.12851</v>
      </c>
      <c r="O7" s="140">
        <f>O8</f>
        <v>190.12851</v>
      </c>
      <c r="P7" s="140">
        <f t="shared" si="0"/>
        <v>0</v>
      </c>
      <c r="Q7" s="140">
        <f>SUM(Q8:Q14)</f>
        <v>994.2944669604</v>
      </c>
      <c r="R7" s="140">
        <f>SUM(R8:R14)</f>
        <v>800.3633867604</v>
      </c>
      <c r="S7" s="140">
        <f t="shared" ref="S7:W7" si="1">L7*0.98</f>
        <v>738.8206426804</v>
      </c>
      <c r="T7" s="140">
        <f t="shared" si="1"/>
        <v>0</v>
      </c>
      <c r="U7" s="140">
        <f>SUM(U8:U14)</f>
        <v>193.9310802</v>
      </c>
      <c r="V7" s="140">
        <f>V8</f>
        <v>193.9310802</v>
      </c>
      <c r="W7" s="140">
        <f t="shared" si="1"/>
        <v>0</v>
      </c>
    </row>
    <row r="8" s="134" customFormat="1" ht="18" customHeight="1" spans="1:23">
      <c r="A8" s="130" t="s">
        <v>26</v>
      </c>
      <c r="B8" s="141" t="s">
        <v>27</v>
      </c>
      <c r="C8" s="140">
        <f>D8+G8</f>
        <v>755.56787</v>
      </c>
      <c r="D8" s="140">
        <f>E8+F8</f>
        <v>569.16737</v>
      </c>
      <c r="E8" s="140">
        <v>569.16737</v>
      </c>
      <c r="F8" s="140"/>
      <c r="G8" s="140">
        <f>H8+I8</f>
        <v>186.4005</v>
      </c>
      <c r="H8" s="140">
        <v>186.4005</v>
      </c>
      <c r="I8" s="140"/>
      <c r="J8" s="140">
        <f t="shared" ref="J8:J14" si="2">K8+N8</f>
        <v>770.6792274</v>
      </c>
      <c r="K8" s="140">
        <f>L8+M8</f>
        <v>580.5507174</v>
      </c>
      <c r="L8" s="140">
        <f>E8*1.02</f>
        <v>580.5507174</v>
      </c>
      <c r="M8" s="140"/>
      <c r="N8" s="140">
        <f>O8+P8</f>
        <v>190.12851</v>
      </c>
      <c r="O8" s="140">
        <f>H8*1.02</f>
        <v>190.12851</v>
      </c>
      <c r="P8" s="140"/>
      <c r="Q8" s="140">
        <f>R8+U8</f>
        <v>786.092811948</v>
      </c>
      <c r="R8" s="140">
        <f>S8+T8</f>
        <v>592.161731748</v>
      </c>
      <c r="S8" s="140">
        <f>L8*1.02</f>
        <v>592.161731748</v>
      </c>
      <c r="T8" s="140"/>
      <c r="U8" s="140">
        <f>V8</f>
        <v>193.9310802</v>
      </c>
      <c r="V8" s="140">
        <f>O8*1.02</f>
        <v>193.9310802</v>
      </c>
      <c r="W8" s="140"/>
    </row>
    <row r="9" spans="1:23">
      <c r="A9" s="130"/>
      <c r="B9" s="142" t="s">
        <v>28</v>
      </c>
      <c r="C9" s="140">
        <f t="shared" ref="C9:C14" si="3">D9+G9</f>
        <v>67.574811</v>
      </c>
      <c r="D9" s="140">
        <f t="shared" ref="D9:D14" si="4">E9+F9</f>
        <v>67.574811</v>
      </c>
      <c r="E9" s="140">
        <v>67.574811</v>
      </c>
      <c r="F9" s="140"/>
      <c r="G9" s="140">
        <f t="shared" ref="G9:G14" si="5">H9+I9</f>
        <v>0</v>
      </c>
      <c r="H9" s="140"/>
      <c r="I9" s="140"/>
      <c r="J9" s="140">
        <f t="shared" si="2"/>
        <v>68.92630722</v>
      </c>
      <c r="K9" s="140">
        <f t="shared" ref="K9:K14" si="6">L9+M9</f>
        <v>68.92630722</v>
      </c>
      <c r="L9" s="140">
        <f t="shared" ref="L9:L14" si="7">E9*1.02</f>
        <v>68.92630722</v>
      </c>
      <c r="M9" s="140"/>
      <c r="N9" s="140">
        <f t="shared" ref="N9:N14" si="8">O9+P9</f>
        <v>0</v>
      </c>
      <c r="O9" s="140">
        <f t="shared" ref="O9:O14" si="9">H9*0.98</f>
        <v>0</v>
      </c>
      <c r="P9" s="140"/>
      <c r="Q9" s="140">
        <f t="shared" ref="Q9:Q14" si="10">R9+U9</f>
        <v>70.3048333644</v>
      </c>
      <c r="R9" s="140">
        <f t="shared" ref="R9:R14" si="11">S9+T9</f>
        <v>70.3048333644</v>
      </c>
      <c r="S9" s="140">
        <f t="shared" ref="S9:S14" si="12">L9*1.02</f>
        <v>70.3048333644</v>
      </c>
      <c r="T9" s="140"/>
      <c r="U9" s="140">
        <f t="shared" ref="U9:U14" si="13">V9+W9</f>
        <v>0</v>
      </c>
      <c r="V9" s="140">
        <f t="shared" ref="V9:V14" si="14">O9*0.98</f>
        <v>0</v>
      </c>
      <c r="W9" s="140"/>
    </row>
    <row r="10" spans="1:23">
      <c r="A10" s="130"/>
      <c r="B10" s="142" t="s">
        <v>29</v>
      </c>
      <c r="C10" s="140">
        <f t="shared" si="3"/>
        <v>33.787406</v>
      </c>
      <c r="D10" s="140">
        <f t="shared" si="4"/>
        <v>33.787406</v>
      </c>
      <c r="E10" s="140">
        <v>33.787406</v>
      </c>
      <c r="F10" s="140"/>
      <c r="G10" s="140">
        <f t="shared" si="5"/>
        <v>0</v>
      </c>
      <c r="H10" s="140"/>
      <c r="I10" s="140"/>
      <c r="J10" s="140">
        <f t="shared" si="2"/>
        <v>34.46315412</v>
      </c>
      <c r="K10" s="140">
        <f t="shared" si="6"/>
        <v>34.46315412</v>
      </c>
      <c r="L10" s="140">
        <f t="shared" si="7"/>
        <v>34.46315412</v>
      </c>
      <c r="M10" s="140"/>
      <c r="N10" s="140">
        <f t="shared" si="8"/>
        <v>0</v>
      </c>
      <c r="O10" s="140">
        <f t="shared" si="9"/>
        <v>0</v>
      </c>
      <c r="P10" s="140"/>
      <c r="Q10" s="140">
        <f t="shared" si="10"/>
        <v>35.1524172024</v>
      </c>
      <c r="R10" s="140">
        <f t="shared" si="11"/>
        <v>35.1524172024</v>
      </c>
      <c r="S10" s="140">
        <f t="shared" si="12"/>
        <v>35.1524172024</v>
      </c>
      <c r="T10" s="140"/>
      <c r="U10" s="140">
        <f t="shared" si="13"/>
        <v>0</v>
      </c>
      <c r="V10" s="140">
        <f t="shared" si="14"/>
        <v>0</v>
      </c>
      <c r="W10" s="140"/>
    </row>
    <row r="11" spans="1:23">
      <c r="A11" s="131"/>
      <c r="B11" s="142" t="s">
        <v>30</v>
      </c>
      <c r="C11" s="140">
        <f t="shared" si="3"/>
        <v>2.513458</v>
      </c>
      <c r="D11" s="140">
        <f t="shared" si="4"/>
        <v>2.513458</v>
      </c>
      <c r="E11" s="140">
        <v>2.513458</v>
      </c>
      <c r="F11" s="140"/>
      <c r="G11" s="140">
        <f t="shared" si="5"/>
        <v>0</v>
      </c>
      <c r="H11" s="140"/>
      <c r="I11" s="140"/>
      <c r="J11" s="140">
        <f t="shared" si="2"/>
        <v>2.56372716</v>
      </c>
      <c r="K11" s="140">
        <f t="shared" si="6"/>
        <v>2.56372716</v>
      </c>
      <c r="L11" s="140">
        <f t="shared" si="7"/>
        <v>2.56372716</v>
      </c>
      <c r="M11" s="140"/>
      <c r="N11" s="140">
        <f t="shared" si="8"/>
        <v>0</v>
      </c>
      <c r="O11" s="140">
        <f t="shared" si="9"/>
        <v>0</v>
      </c>
      <c r="P11" s="140"/>
      <c r="Q11" s="140">
        <f t="shared" si="10"/>
        <v>2.6150017032</v>
      </c>
      <c r="R11" s="140">
        <f t="shared" si="11"/>
        <v>2.6150017032</v>
      </c>
      <c r="S11" s="140">
        <f t="shared" si="12"/>
        <v>2.6150017032</v>
      </c>
      <c r="T11" s="140"/>
      <c r="U11" s="140">
        <f t="shared" si="13"/>
        <v>0</v>
      </c>
      <c r="V11" s="140">
        <f t="shared" si="14"/>
        <v>0</v>
      </c>
      <c r="W11" s="140"/>
    </row>
    <row r="12" spans="1:23">
      <c r="A12" s="131"/>
      <c r="B12" s="142" t="s">
        <v>31</v>
      </c>
      <c r="C12" s="140">
        <f t="shared" si="3"/>
        <v>29.632845</v>
      </c>
      <c r="D12" s="140">
        <f t="shared" si="4"/>
        <v>29.632845</v>
      </c>
      <c r="E12" s="140">
        <v>29.632845</v>
      </c>
      <c r="F12" s="140"/>
      <c r="G12" s="140">
        <f t="shared" si="5"/>
        <v>0</v>
      </c>
      <c r="H12" s="140"/>
      <c r="I12" s="140"/>
      <c r="J12" s="140">
        <f t="shared" si="2"/>
        <v>30.2255019</v>
      </c>
      <c r="K12" s="140">
        <f t="shared" si="6"/>
        <v>30.2255019</v>
      </c>
      <c r="L12" s="140">
        <f t="shared" si="7"/>
        <v>30.2255019</v>
      </c>
      <c r="M12" s="140"/>
      <c r="N12" s="140">
        <f t="shared" si="8"/>
        <v>0</v>
      </c>
      <c r="O12" s="140">
        <f t="shared" si="9"/>
        <v>0</v>
      </c>
      <c r="P12" s="140"/>
      <c r="Q12" s="140">
        <f t="shared" si="10"/>
        <v>30.830011938</v>
      </c>
      <c r="R12" s="140">
        <f t="shared" si="11"/>
        <v>30.830011938</v>
      </c>
      <c r="S12" s="140">
        <f t="shared" si="12"/>
        <v>30.830011938</v>
      </c>
      <c r="T12" s="140"/>
      <c r="U12" s="140">
        <f t="shared" si="13"/>
        <v>0</v>
      </c>
      <c r="V12" s="140">
        <f t="shared" si="14"/>
        <v>0</v>
      </c>
      <c r="W12" s="140"/>
    </row>
    <row r="13" spans="1:23">
      <c r="A13" s="131"/>
      <c r="B13" s="142" t="s">
        <v>32</v>
      </c>
      <c r="C13" s="140">
        <f t="shared" si="3"/>
        <v>10.251255</v>
      </c>
      <c r="D13" s="140">
        <f t="shared" si="4"/>
        <v>10.251255</v>
      </c>
      <c r="E13" s="140">
        <v>10.251255</v>
      </c>
      <c r="F13" s="140"/>
      <c r="G13" s="140">
        <f t="shared" si="5"/>
        <v>0</v>
      </c>
      <c r="H13" s="140"/>
      <c r="I13" s="140"/>
      <c r="J13" s="140">
        <f t="shared" si="2"/>
        <v>10.4562801</v>
      </c>
      <c r="K13" s="140">
        <f t="shared" si="6"/>
        <v>10.4562801</v>
      </c>
      <c r="L13" s="140">
        <f t="shared" si="7"/>
        <v>10.4562801</v>
      </c>
      <c r="M13" s="140"/>
      <c r="N13" s="140">
        <f t="shared" si="8"/>
        <v>0</v>
      </c>
      <c r="O13" s="140">
        <f t="shared" si="9"/>
        <v>0</v>
      </c>
      <c r="P13" s="140"/>
      <c r="Q13" s="140">
        <f t="shared" si="10"/>
        <v>10.665405702</v>
      </c>
      <c r="R13" s="140">
        <f t="shared" si="11"/>
        <v>10.665405702</v>
      </c>
      <c r="S13" s="140">
        <f t="shared" si="12"/>
        <v>10.665405702</v>
      </c>
      <c r="T13" s="140"/>
      <c r="U13" s="140">
        <f t="shared" si="13"/>
        <v>0</v>
      </c>
      <c r="V13" s="140">
        <f t="shared" si="14"/>
        <v>0</v>
      </c>
      <c r="W13" s="140"/>
    </row>
    <row r="14" spans="1:23">
      <c r="A14" s="131"/>
      <c r="B14" s="142" t="s">
        <v>33</v>
      </c>
      <c r="C14" s="140">
        <f t="shared" si="3"/>
        <v>56.357156</v>
      </c>
      <c r="D14" s="140">
        <f t="shared" si="4"/>
        <v>56.357156</v>
      </c>
      <c r="E14" s="140">
        <v>56.357156</v>
      </c>
      <c r="F14" s="140"/>
      <c r="G14" s="140">
        <f t="shared" si="5"/>
        <v>0</v>
      </c>
      <c r="H14" s="140"/>
      <c r="I14" s="140"/>
      <c r="J14" s="140">
        <f t="shared" si="2"/>
        <v>57.48429912</v>
      </c>
      <c r="K14" s="140">
        <f t="shared" si="6"/>
        <v>57.48429912</v>
      </c>
      <c r="L14" s="140">
        <f t="shared" si="7"/>
        <v>57.48429912</v>
      </c>
      <c r="M14" s="140"/>
      <c r="N14" s="140">
        <f t="shared" si="8"/>
        <v>0</v>
      </c>
      <c r="O14" s="140">
        <f t="shared" si="9"/>
        <v>0</v>
      </c>
      <c r="P14" s="140"/>
      <c r="Q14" s="140">
        <f t="shared" si="10"/>
        <v>58.6339851024</v>
      </c>
      <c r="R14" s="140">
        <f t="shared" si="11"/>
        <v>58.6339851024</v>
      </c>
      <c r="S14" s="140">
        <f t="shared" si="12"/>
        <v>58.6339851024</v>
      </c>
      <c r="T14" s="140"/>
      <c r="U14" s="140">
        <f t="shared" si="13"/>
        <v>0</v>
      </c>
      <c r="V14" s="140">
        <f t="shared" si="14"/>
        <v>0</v>
      </c>
      <c r="W14" s="140"/>
    </row>
    <row r="15" spans="1:23">
      <c r="A15" s="131"/>
      <c r="B15" s="142"/>
      <c r="C15" s="130"/>
      <c r="D15" s="130"/>
      <c r="E15" s="130"/>
      <c r="F15" s="130"/>
      <c r="G15" s="130"/>
      <c r="H15" s="130"/>
      <c r="I15" s="130"/>
      <c r="J15" s="130"/>
      <c r="K15" s="130"/>
      <c r="L15" s="130"/>
      <c r="M15" s="130"/>
      <c r="N15" s="130"/>
      <c r="O15" s="130"/>
      <c r="P15" s="130"/>
      <c r="Q15" s="130"/>
      <c r="R15" s="130"/>
      <c r="S15" s="130"/>
      <c r="T15" s="130"/>
      <c r="U15" s="130"/>
      <c r="V15" s="130"/>
      <c r="W15" s="130"/>
    </row>
    <row r="16" spans="1:23">
      <c r="A16" s="131"/>
      <c r="B16" s="142"/>
      <c r="C16" s="130"/>
      <c r="D16" s="130"/>
      <c r="E16" s="130"/>
      <c r="F16" s="130"/>
      <c r="G16" s="130"/>
      <c r="H16" s="130"/>
      <c r="I16" s="130"/>
      <c r="J16" s="130"/>
      <c r="K16" s="130"/>
      <c r="L16" s="130"/>
      <c r="M16" s="130"/>
      <c r="N16" s="130"/>
      <c r="O16" s="130"/>
      <c r="P16" s="130"/>
      <c r="Q16" s="130"/>
      <c r="R16" s="130"/>
      <c r="S16" s="130"/>
      <c r="T16" s="130"/>
      <c r="U16" s="130"/>
      <c r="V16" s="130"/>
      <c r="W16" s="130"/>
    </row>
    <row r="17" spans="1:23">
      <c r="A17" s="131"/>
      <c r="B17" s="142"/>
      <c r="C17" s="130"/>
      <c r="D17" s="130"/>
      <c r="E17" s="130"/>
      <c r="F17" s="130"/>
      <c r="G17" s="130"/>
      <c r="H17" s="130"/>
      <c r="I17" s="130"/>
      <c r="J17" s="130"/>
      <c r="K17" s="130"/>
      <c r="L17" s="130"/>
      <c r="M17" s="130"/>
      <c r="N17" s="130"/>
      <c r="O17" s="130"/>
      <c r="P17" s="130"/>
      <c r="Q17" s="130"/>
      <c r="R17" s="130"/>
      <c r="S17" s="130"/>
      <c r="T17" s="130"/>
      <c r="U17" s="130"/>
      <c r="V17" s="130"/>
      <c r="W17" s="130"/>
    </row>
    <row r="18" spans="1:23">
      <c r="A18" s="131"/>
      <c r="B18" s="142"/>
      <c r="C18" s="130"/>
      <c r="D18" s="130"/>
      <c r="E18" s="130"/>
      <c r="F18" s="130"/>
      <c r="G18" s="130"/>
      <c r="H18" s="130"/>
      <c r="I18" s="130"/>
      <c r="J18" s="130"/>
      <c r="K18" s="130"/>
      <c r="L18" s="130"/>
      <c r="M18" s="130"/>
      <c r="N18" s="130"/>
      <c r="O18" s="130"/>
      <c r="P18" s="130"/>
      <c r="Q18" s="130"/>
      <c r="R18" s="130"/>
      <c r="S18" s="130"/>
      <c r="T18" s="130"/>
      <c r="U18" s="130"/>
      <c r="V18" s="130"/>
      <c r="W18" s="130"/>
    </row>
    <row r="19" spans="1:23">
      <c r="A19" s="131"/>
      <c r="B19" s="142"/>
      <c r="C19" s="130"/>
      <c r="D19" s="130"/>
      <c r="E19" s="130"/>
      <c r="F19" s="130"/>
      <c r="G19" s="130"/>
      <c r="H19" s="130"/>
      <c r="I19" s="130"/>
      <c r="J19" s="130"/>
      <c r="K19" s="130"/>
      <c r="L19" s="130"/>
      <c r="M19" s="130"/>
      <c r="N19" s="130"/>
      <c r="O19" s="130"/>
      <c r="P19" s="130"/>
      <c r="Q19" s="130"/>
      <c r="R19" s="130"/>
      <c r="S19" s="130"/>
      <c r="T19" s="130"/>
      <c r="U19" s="130"/>
      <c r="V19" s="130"/>
      <c r="W19" s="130"/>
    </row>
    <row r="20" spans="1:23">
      <c r="A20" s="131"/>
      <c r="B20" s="142"/>
      <c r="C20" s="130"/>
      <c r="D20" s="130"/>
      <c r="E20" s="130"/>
      <c r="F20" s="130"/>
      <c r="G20" s="130"/>
      <c r="H20" s="130"/>
      <c r="I20" s="130"/>
      <c r="J20" s="130"/>
      <c r="K20" s="130"/>
      <c r="L20" s="130"/>
      <c r="M20" s="130"/>
      <c r="N20" s="130"/>
      <c r="O20" s="130"/>
      <c r="P20" s="130"/>
      <c r="Q20" s="130"/>
      <c r="R20" s="130"/>
      <c r="S20" s="130"/>
      <c r="T20" s="130"/>
      <c r="U20" s="130"/>
      <c r="V20" s="130"/>
      <c r="W20" s="130"/>
    </row>
    <row r="21" spans="1:23">
      <c r="A21" s="131"/>
      <c r="B21" s="142"/>
      <c r="C21" s="130"/>
      <c r="D21" s="130"/>
      <c r="E21" s="130"/>
      <c r="F21" s="130"/>
      <c r="G21" s="130"/>
      <c r="H21" s="130"/>
      <c r="I21" s="130"/>
      <c r="J21" s="130"/>
      <c r="K21" s="130"/>
      <c r="L21" s="130"/>
      <c r="M21" s="130"/>
      <c r="N21" s="130"/>
      <c r="O21" s="130"/>
      <c r="P21" s="130"/>
      <c r="Q21" s="130"/>
      <c r="R21" s="130"/>
      <c r="S21" s="130"/>
      <c r="T21" s="130"/>
      <c r="U21" s="130"/>
      <c r="V21" s="130"/>
      <c r="W21" s="130"/>
    </row>
    <row r="22" spans="1:23">
      <c r="A22" s="131"/>
      <c r="B22" s="142"/>
      <c r="C22" s="130"/>
      <c r="D22" s="130"/>
      <c r="E22" s="130"/>
      <c r="F22" s="130"/>
      <c r="G22" s="130"/>
      <c r="H22" s="130"/>
      <c r="I22" s="130"/>
      <c r="J22" s="130"/>
      <c r="K22" s="130"/>
      <c r="L22" s="130"/>
      <c r="M22" s="130"/>
      <c r="N22" s="130"/>
      <c r="O22" s="130"/>
      <c r="P22" s="130"/>
      <c r="Q22" s="130"/>
      <c r="R22" s="130"/>
      <c r="S22" s="130"/>
      <c r="T22" s="130"/>
      <c r="U22" s="130"/>
      <c r="V22" s="130"/>
      <c r="W22" s="130"/>
    </row>
    <row r="23" spans="1:23">
      <c r="A23" s="131"/>
      <c r="B23" s="143"/>
      <c r="C23" s="130"/>
      <c r="D23" s="130"/>
      <c r="E23" s="130"/>
      <c r="F23" s="130"/>
      <c r="G23" s="130"/>
      <c r="H23" s="130"/>
      <c r="I23" s="130"/>
      <c r="J23" s="130"/>
      <c r="K23" s="130"/>
      <c r="L23" s="130"/>
      <c r="M23" s="130"/>
      <c r="N23" s="130"/>
      <c r="O23" s="130"/>
      <c r="P23" s="130"/>
      <c r="Q23" s="130"/>
      <c r="R23" s="130"/>
      <c r="S23" s="130"/>
      <c r="T23" s="130"/>
      <c r="U23" s="130"/>
      <c r="V23" s="130"/>
      <c r="W23" s="130"/>
    </row>
    <row r="24" spans="1:23">
      <c r="A24" s="131"/>
      <c r="B24" s="143"/>
      <c r="C24" s="130"/>
      <c r="D24" s="130"/>
      <c r="E24" s="130"/>
      <c r="F24" s="130"/>
      <c r="G24" s="130"/>
      <c r="H24" s="130"/>
      <c r="I24" s="130"/>
      <c r="J24" s="130"/>
      <c r="K24" s="130"/>
      <c r="L24" s="130"/>
      <c r="M24" s="130"/>
      <c r="N24" s="130"/>
      <c r="O24" s="130"/>
      <c r="P24" s="130"/>
      <c r="Q24" s="130"/>
      <c r="R24" s="130"/>
      <c r="S24" s="130"/>
      <c r="T24" s="130"/>
      <c r="U24" s="130"/>
      <c r="V24" s="130"/>
      <c r="W24" s="130"/>
    </row>
    <row r="25" spans="1:23">
      <c r="A25" s="131"/>
      <c r="B25" s="130"/>
      <c r="C25" s="130"/>
      <c r="D25" s="130"/>
      <c r="E25" s="130"/>
      <c r="F25" s="130"/>
      <c r="G25" s="130"/>
      <c r="H25" s="130"/>
      <c r="I25" s="130"/>
      <c r="J25" s="130"/>
      <c r="K25" s="130"/>
      <c r="L25" s="130"/>
      <c r="M25" s="130"/>
      <c r="N25" s="130"/>
      <c r="O25" s="130"/>
      <c r="P25" s="130"/>
      <c r="Q25" s="130"/>
      <c r="R25" s="130"/>
      <c r="S25" s="130"/>
      <c r="T25" s="130"/>
      <c r="U25" s="130"/>
      <c r="V25" s="130"/>
      <c r="W25" s="130"/>
    </row>
    <row r="26" spans="1:23">
      <c r="A26" s="131"/>
      <c r="B26" s="130"/>
      <c r="C26" s="130"/>
      <c r="D26" s="130"/>
      <c r="E26" s="130"/>
      <c r="F26" s="130"/>
      <c r="G26" s="130"/>
      <c r="H26" s="130"/>
      <c r="I26" s="130"/>
      <c r="J26" s="130"/>
      <c r="K26" s="130"/>
      <c r="L26" s="130"/>
      <c r="M26" s="130"/>
      <c r="N26" s="130"/>
      <c r="O26" s="130"/>
      <c r="P26" s="130"/>
      <c r="Q26" s="130"/>
      <c r="R26" s="130"/>
      <c r="S26" s="130"/>
      <c r="T26" s="130"/>
      <c r="U26" s="130"/>
      <c r="V26" s="130"/>
      <c r="W26" s="130"/>
    </row>
    <row r="27" spans="1:23">
      <c r="A27" s="131"/>
      <c r="B27" s="130"/>
      <c r="C27" s="130"/>
      <c r="D27" s="130"/>
      <c r="E27" s="130"/>
      <c r="F27" s="130"/>
      <c r="G27" s="130"/>
      <c r="H27" s="130"/>
      <c r="I27" s="130"/>
      <c r="J27" s="130"/>
      <c r="K27" s="130"/>
      <c r="L27" s="130"/>
      <c r="M27" s="130"/>
      <c r="N27" s="130"/>
      <c r="O27" s="130"/>
      <c r="P27" s="130"/>
      <c r="Q27" s="130"/>
      <c r="R27" s="130"/>
      <c r="S27" s="130"/>
      <c r="T27" s="130"/>
      <c r="U27" s="130"/>
      <c r="V27" s="130"/>
      <c r="W27" s="130"/>
    </row>
    <row r="28" spans="1:23">
      <c r="A28" s="131"/>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1:23">
      <c r="A29" s="131"/>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1:23">
      <c r="A30" s="131"/>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1:23">
      <c r="A31" s="131"/>
      <c r="B31" s="131"/>
      <c r="C31" s="131"/>
      <c r="D31" s="131"/>
      <c r="E31" s="131"/>
      <c r="F31" s="131"/>
      <c r="G31" s="131"/>
      <c r="H31" s="131"/>
      <c r="I31" s="131"/>
      <c r="J31" s="131"/>
      <c r="K31" s="131"/>
      <c r="L31" s="131"/>
      <c r="M31" s="131"/>
      <c r="N31" s="131"/>
      <c r="O31" s="131"/>
      <c r="P31" s="131"/>
      <c r="Q31" s="131"/>
      <c r="R31" s="131"/>
      <c r="S31" s="131"/>
      <c r="T31" s="131"/>
      <c r="U31" s="131"/>
      <c r="V31" s="131"/>
      <c r="W31" s="13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3" workbookViewId="0">
      <selection activeCell="C14" sqref="C14"/>
    </sheetView>
  </sheetViews>
  <sheetFormatPr defaultColWidth="9" defaultRowHeight="15.6" outlineLevelCol="6"/>
  <cols>
    <col min="1" max="1" width="12.125" customWidth="1"/>
    <col min="2" max="2" width="20.5" customWidth="1"/>
    <col min="3" max="3" width="32.75" customWidth="1"/>
    <col min="4" max="4" width="20.5" customWidth="1"/>
    <col min="5" max="7" width="11.375" customWidth="1"/>
  </cols>
  <sheetData>
    <row r="1" spans="7:7">
      <c r="G1" s="120" t="s">
        <v>34</v>
      </c>
    </row>
    <row r="2" ht="25.8" spans="1:7">
      <c r="A2" s="121" t="s">
        <v>35</v>
      </c>
      <c r="B2" s="121"/>
      <c r="C2" s="121"/>
      <c r="D2" s="121"/>
      <c r="E2" s="121"/>
      <c r="F2" s="121"/>
      <c r="G2" s="121"/>
    </row>
    <row r="4" spans="1:7">
      <c r="A4" s="122" t="s">
        <v>12</v>
      </c>
      <c r="B4" s="122"/>
      <c r="G4" t="s">
        <v>13</v>
      </c>
    </row>
    <row r="5" ht="21.95" customHeight="1" spans="1:7">
      <c r="A5" s="123" t="s">
        <v>36</v>
      </c>
      <c r="B5" s="123" t="s">
        <v>37</v>
      </c>
      <c r="C5" s="123" t="s">
        <v>38</v>
      </c>
      <c r="D5" s="124" t="s">
        <v>39</v>
      </c>
      <c r="E5" s="125" t="s">
        <v>40</v>
      </c>
      <c r="F5" s="125"/>
      <c r="G5" s="125"/>
    </row>
    <row r="6" ht="25.5" customHeight="1" spans="1:7">
      <c r="A6" s="126"/>
      <c r="B6" s="126"/>
      <c r="C6" s="126"/>
      <c r="D6" s="126"/>
      <c r="E6" s="127" t="s">
        <v>22</v>
      </c>
      <c r="F6" s="128" t="s">
        <v>23</v>
      </c>
      <c r="G6" s="128" t="s">
        <v>41</v>
      </c>
    </row>
    <row r="7" ht="40.5" customHeight="1" spans="1:7">
      <c r="A7" s="129"/>
      <c r="B7" s="129"/>
      <c r="C7" s="129"/>
      <c r="D7" s="129"/>
      <c r="E7" s="127"/>
      <c r="F7" s="128"/>
      <c r="G7" s="128"/>
    </row>
    <row r="8" ht="21" customHeight="1" spans="1:7">
      <c r="A8" s="130" t="s">
        <v>25</v>
      </c>
      <c r="B8" s="130"/>
      <c r="C8" s="131"/>
      <c r="D8" s="131"/>
      <c r="E8" s="132">
        <f>SUM(E10:E26)</f>
        <v>186.4</v>
      </c>
      <c r="F8" s="132">
        <f>SUM(F10:F26)</f>
        <v>186.4</v>
      </c>
      <c r="G8" s="131"/>
    </row>
    <row r="9" ht="21" customHeight="1" spans="1:7">
      <c r="A9" s="130" t="s">
        <v>42</v>
      </c>
      <c r="B9" s="130"/>
      <c r="C9" s="131"/>
      <c r="D9" s="131"/>
      <c r="E9" s="132"/>
      <c r="F9" s="132"/>
      <c r="G9" s="131"/>
    </row>
    <row r="10" ht="21" customHeight="1" spans="1:7">
      <c r="A10" s="130" t="s">
        <v>43</v>
      </c>
      <c r="B10" s="130"/>
      <c r="C10" s="130" t="s">
        <v>44</v>
      </c>
      <c r="D10" s="130" t="s">
        <v>45</v>
      </c>
      <c r="E10" s="132">
        <f>F10</f>
        <v>87.7</v>
      </c>
      <c r="F10" s="133">
        <v>87.7</v>
      </c>
      <c r="G10" s="131"/>
    </row>
    <row r="11" ht="21" customHeight="1" spans="1:7">
      <c r="A11" s="130" t="s">
        <v>46</v>
      </c>
      <c r="B11" s="130"/>
      <c r="C11" s="130" t="s">
        <v>47</v>
      </c>
      <c r="D11" s="130" t="s">
        <v>45</v>
      </c>
      <c r="E11" s="132">
        <f>F11</f>
        <v>98.7</v>
      </c>
      <c r="F11" s="133">
        <v>98.7</v>
      </c>
      <c r="G11" s="131"/>
    </row>
    <row r="12" ht="21" customHeight="1" spans="1:7">
      <c r="A12" s="130" t="s">
        <v>48</v>
      </c>
      <c r="B12" s="130"/>
      <c r="C12" s="131"/>
      <c r="D12" s="130"/>
      <c r="E12" s="132"/>
      <c r="F12" s="133"/>
      <c r="G12" s="131"/>
    </row>
    <row r="13" ht="21" customHeight="1" spans="1:7">
      <c r="A13" s="130" t="s">
        <v>49</v>
      </c>
      <c r="B13" s="130"/>
      <c r="C13" s="131"/>
      <c r="D13" s="130"/>
      <c r="E13" s="132"/>
      <c r="F13" s="133"/>
      <c r="G13" s="131"/>
    </row>
    <row r="14" ht="21" customHeight="1" spans="1:7">
      <c r="A14" s="130" t="s">
        <v>50</v>
      </c>
      <c r="B14" s="130"/>
      <c r="C14" s="131"/>
      <c r="D14" s="130"/>
      <c r="E14" s="132"/>
      <c r="F14" s="133"/>
      <c r="G14" s="131"/>
    </row>
    <row r="15" ht="21" customHeight="1" spans="1:7">
      <c r="A15" s="130" t="s">
        <v>51</v>
      </c>
      <c r="B15" s="130"/>
      <c r="C15" s="131"/>
      <c r="D15" s="130"/>
      <c r="E15" s="132"/>
      <c r="F15" s="133"/>
      <c r="G15" s="131"/>
    </row>
    <row r="16" ht="21" customHeight="1" spans="1:7">
      <c r="A16" s="130" t="s">
        <v>52</v>
      </c>
      <c r="B16" s="130"/>
      <c r="C16" s="131"/>
      <c r="D16" s="130"/>
      <c r="E16" s="132"/>
      <c r="F16" s="133"/>
      <c r="G16" s="131"/>
    </row>
    <row r="17" ht="21" customHeight="1" spans="1:7">
      <c r="A17" s="130" t="s">
        <v>53</v>
      </c>
      <c r="B17" s="130"/>
      <c r="C17" s="131"/>
      <c r="D17" s="130"/>
      <c r="E17" s="132"/>
      <c r="F17" s="133"/>
      <c r="G17" s="131"/>
    </row>
    <row r="18" ht="21" customHeight="1" spans="1:7">
      <c r="A18" s="130" t="s">
        <v>54</v>
      </c>
      <c r="B18" s="130"/>
      <c r="C18" s="131"/>
      <c r="D18" s="130"/>
      <c r="E18" s="132"/>
      <c r="F18" s="133"/>
      <c r="G18" s="131"/>
    </row>
    <row r="19" ht="21" customHeight="1" spans="1:7">
      <c r="A19" s="130" t="s">
        <v>55</v>
      </c>
      <c r="B19" s="130"/>
      <c r="C19" s="131"/>
      <c r="D19" s="130"/>
      <c r="E19" s="132"/>
      <c r="F19" s="133"/>
      <c r="G19" s="131"/>
    </row>
    <row r="20" ht="21" customHeight="1" spans="1:7">
      <c r="A20" s="130" t="s">
        <v>56</v>
      </c>
      <c r="B20" s="130"/>
      <c r="C20" s="131"/>
      <c r="D20" s="130"/>
      <c r="E20" s="132"/>
      <c r="F20" s="133"/>
      <c r="G20" s="131"/>
    </row>
    <row r="21" ht="21" customHeight="1" spans="1:7">
      <c r="A21" s="130" t="s">
        <v>57</v>
      </c>
      <c r="B21" s="130"/>
      <c r="C21" s="131"/>
      <c r="D21" s="130"/>
      <c r="E21" s="132"/>
      <c r="F21" s="133"/>
      <c r="G21" s="131"/>
    </row>
    <row r="22" ht="21" customHeight="1" spans="1:7">
      <c r="A22" s="130" t="s">
        <v>58</v>
      </c>
      <c r="B22" s="130"/>
      <c r="C22" s="131"/>
      <c r="D22" s="130"/>
      <c r="E22" s="132"/>
      <c r="F22" s="133"/>
      <c r="G22" s="131"/>
    </row>
    <row r="23" ht="21" customHeight="1" spans="1:7">
      <c r="A23" s="130" t="s">
        <v>59</v>
      </c>
      <c r="B23" s="130"/>
      <c r="C23" s="131"/>
      <c r="D23" s="130"/>
      <c r="E23" s="132"/>
      <c r="F23" s="133"/>
      <c r="G23" s="131"/>
    </row>
    <row r="24" ht="21" customHeight="1" spans="1:7">
      <c r="A24" s="130" t="s">
        <v>60</v>
      </c>
      <c r="B24" s="130"/>
      <c r="C24" s="131"/>
      <c r="D24" s="130"/>
      <c r="E24" s="132"/>
      <c r="F24" s="133"/>
      <c r="G24" s="131"/>
    </row>
    <row r="25" ht="21" customHeight="1" spans="1:7">
      <c r="A25" s="130" t="s">
        <v>61</v>
      </c>
      <c r="B25" s="130"/>
      <c r="C25" s="131"/>
      <c r="D25" s="130"/>
      <c r="E25" s="132"/>
      <c r="F25" s="133"/>
      <c r="G25" s="131"/>
    </row>
    <row r="26" ht="21" customHeight="1" spans="1:7">
      <c r="A26" s="130" t="s">
        <v>62</v>
      </c>
      <c r="B26" s="130"/>
      <c r="C26" s="131"/>
      <c r="D26" s="130"/>
      <c r="E26" s="132"/>
      <c r="F26" s="133"/>
      <c r="G26" s="13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I15" sqref="I15"/>
    </sheetView>
  </sheetViews>
  <sheetFormatPr defaultColWidth="9" defaultRowHeight="15.6" outlineLevelCol="6"/>
  <cols>
    <col min="1" max="1" width="12.125" customWidth="1"/>
    <col min="2" max="2" width="17.375" customWidth="1"/>
    <col min="3" max="3" width="31.375" customWidth="1"/>
    <col min="4" max="4" width="20.875" customWidth="1"/>
    <col min="5" max="7" width="11.375" customWidth="1"/>
  </cols>
  <sheetData>
    <row r="1" spans="7:7">
      <c r="G1" s="120" t="s">
        <v>63</v>
      </c>
    </row>
    <row r="2" ht="25.8" spans="1:7">
      <c r="A2" s="121" t="s">
        <v>64</v>
      </c>
      <c r="B2" s="121"/>
      <c r="C2" s="121"/>
      <c r="D2" s="121"/>
      <c r="E2" s="121"/>
      <c r="F2" s="121"/>
      <c r="G2" s="121"/>
    </row>
    <row r="4" spans="1:2">
      <c r="A4" s="122" t="s">
        <v>12</v>
      </c>
      <c r="B4" s="122"/>
    </row>
    <row r="5" ht="21.95" customHeight="1" spans="1:7">
      <c r="A5" s="123" t="s">
        <v>36</v>
      </c>
      <c r="B5" s="123" t="s">
        <v>37</v>
      </c>
      <c r="C5" s="123" t="s">
        <v>38</v>
      </c>
      <c r="D5" s="124" t="s">
        <v>39</v>
      </c>
      <c r="E5" s="125" t="s">
        <v>40</v>
      </c>
      <c r="F5" s="125"/>
      <c r="G5" s="125"/>
    </row>
    <row r="6" ht="25.5" customHeight="1" spans="1:7">
      <c r="A6" s="126"/>
      <c r="B6" s="126"/>
      <c r="C6" s="126"/>
      <c r="D6" s="126"/>
      <c r="E6" s="127" t="s">
        <v>22</v>
      </c>
      <c r="F6" s="128" t="s">
        <v>23</v>
      </c>
      <c r="G6" s="128" t="s">
        <v>41</v>
      </c>
    </row>
    <row r="7" ht="40.5" customHeight="1" spans="1:7">
      <c r="A7" s="129"/>
      <c r="B7" s="129"/>
      <c r="C7" s="129"/>
      <c r="D7" s="129"/>
      <c r="E7" s="127"/>
      <c r="F7" s="128"/>
      <c r="G7" s="128"/>
    </row>
    <row r="8" ht="21" customHeight="1" spans="1:7">
      <c r="A8" s="130" t="s">
        <v>25</v>
      </c>
      <c r="B8" s="130"/>
      <c r="C8" s="131"/>
      <c r="D8" s="131"/>
      <c r="E8" s="132">
        <f>SUM(E10:E26)</f>
        <v>190.128</v>
      </c>
      <c r="F8" s="132">
        <f>SUM(F10:F26)</f>
        <v>190.128</v>
      </c>
      <c r="G8" s="131"/>
    </row>
    <row r="9" ht="21" customHeight="1" spans="1:7">
      <c r="A9" s="130" t="s">
        <v>42</v>
      </c>
      <c r="B9" s="130"/>
      <c r="C9" s="131"/>
      <c r="D9" s="131"/>
      <c r="E9" s="132"/>
      <c r="F9" s="132"/>
      <c r="G9" s="131"/>
    </row>
    <row r="10" ht="21" customHeight="1" spans="1:7">
      <c r="A10" s="130" t="s">
        <v>43</v>
      </c>
      <c r="B10" s="130"/>
      <c r="C10" s="130" t="s">
        <v>44</v>
      </c>
      <c r="D10" s="130" t="s">
        <v>45</v>
      </c>
      <c r="E10" s="132">
        <f>F10</f>
        <v>89.454</v>
      </c>
      <c r="F10" s="133">
        <f>'附件3  02项目支出表（2025年）'!F10*1.02</f>
        <v>89.454</v>
      </c>
      <c r="G10" s="131"/>
    </row>
    <row r="11" ht="21" customHeight="1" spans="1:7">
      <c r="A11" s="130" t="s">
        <v>46</v>
      </c>
      <c r="B11" s="130"/>
      <c r="C11" s="130" t="s">
        <v>65</v>
      </c>
      <c r="D11" s="130" t="s">
        <v>45</v>
      </c>
      <c r="E11" s="132">
        <f>F11</f>
        <v>100.674</v>
      </c>
      <c r="F11" s="133">
        <f>'附件3  02项目支出表（2025年）'!F11*1.02</f>
        <v>100.674</v>
      </c>
      <c r="G11" s="131"/>
    </row>
    <row r="12" ht="21" customHeight="1" spans="1:7">
      <c r="A12" s="130" t="s">
        <v>48</v>
      </c>
      <c r="B12" s="130"/>
      <c r="C12" s="131"/>
      <c r="D12" s="130"/>
      <c r="E12" s="132"/>
      <c r="F12" s="133"/>
      <c r="G12" s="131"/>
    </row>
    <row r="13" ht="21" customHeight="1" spans="1:7">
      <c r="A13" s="130" t="s">
        <v>49</v>
      </c>
      <c r="B13" s="130"/>
      <c r="C13" s="131"/>
      <c r="D13" s="130"/>
      <c r="E13" s="132"/>
      <c r="F13" s="133"/>
      <c r="G13" s="131"/>
    </row>
    <row r="14" ht="21" customHeight="1" spans="1:7">
      <c r="A14" s="130" t="s">
        <v>50</v>
      </c>
      <c r="B14" s="130"/>
      <c r="C14" s="131"/>
      <c r="D14" s="130"/>
      <c r="E14" s="132"/>
      <c r="F14" s="133"/>
      <c r="G14" s="131"/>
    </row>
    <row r="15" ht="21" customHeight="1" spans="1:7">
      <c r="A15" s="130" t="s">
        <v>51</v>
      </c>
      <c r="B15" s="130"/>
      <c r="C15" s="131"/>
      <c r="D15" s="130"/>
      <c r="E15" s="132"/>
      <c r="F15" s="133"/>
      <c r="G15" s="131"/>
    </row>
    <row r="16" ht="21" customHeight="1" spans="1:7">
      <c r="A16" s="130" t="s">
        <v>52</v>
      </c>
      <c r="B16" s="130"/>
      <c r="C16" s="131"/>
      <c r="D16" s="130"/>
      <c r="E16" s="132"/>
      <c r="F16" s="133"/>
      <c r="G16" s="131"/>
    </row>
    <row r="17" ht="21" customHeight="1" spans="1:7">
      <c r="A17" s="130" t="s">
        <v>53</v>
      </c>
      <c r="B17" s="130"/>
      <c r="C17" s="131"/>
      <c r="D17" s="130"/>
      <c r="E17" s="132"/>
      <c r="F17" s="133"/>
      <c r="G17" s="131"/>
    </row>
    <row r="18" ht="21" customHeight="1" spans="1:7">
      <c r="A18" s="130" t="s">
        <v>54</v>
      </c>
      <c r="B18" s="130"/>
      <c r="C18" s="131"/>
      <c r="D18" s="130"/>
      <c r="E18" s="132"/>
      <c r="F18" s="133"/>
      <c r="G18" s="131"/>
    </row>
    <row r="19" ht="21" customHeight="1" spans="1:7">
      <c r="A19" s="130" t="s">
        <v>55</v>
      </c>
      <c r="B19" s="130"/>
      <c r="C19" s="131"/>
      <c r="D19" s="130"/>
      <c r="E19" s="132"/>
      <c r="F19" s="133"/>
      <c r="G19" s="131"/>
    </row>
    <row r="20" ht="21" customHeight="1" spans="1:7">
      <c r="A20" s="130" t="s">
        <v>56</v>
      </c>
      <c r="B20" s="130"/>
      <c r="C20" s="131"/>
      <c r="D20" s="130"/>
      <c r="E20" s="132"/>
      <c r="F20" s="133"/>
      <c r="G20" s="131"/>
    </row>
    <row r="21" ht="21" customHeight="1" spans="1:7">
      <c r="A21" s="130" t="s">
        <v>57</v>
      </c>
      <c r="B21" s="130"/>
      <c r="C21" s="131"/>
      <c r="D21" s="130"/>
      <c r="E21" s="132"/>
      <c r="F21" s="133"/>
      <c r="G21" s="131"/>
    </row>
    <row r="22" ht="21" customHeight="1" spans="1:7">
      <c r="A22" s="130" t="s">
        <v>58</v>
      </c>
      <c r="B22" s="130"/>
      <c r="C22" s="131"/>
      <c r="D22" s="130"/>
      <c r="E22" s="132"/>
      <c r="F22" s="133"/>
      <c r="G22" s="131"/>
    </row>
    <row r="23" ht="21" customHeight="1" spans="1:7">
      <c r="A23" s="130" t="s">
        <v>59</v>
      </c>
      <c r="B23" s="130"/>
      <c r="C23" s="131"/>
      <c r="D23" s="130"/>
      <c r="E23" s="132"/>
      <c r="F23" s="133"/>
      <c r="G23" s="131"/>
    </row>
    <row r="24" ht="21" customHeight="1" spans="1:7">
      <c r="A24" s="130" t="s">
        <v>60</v>
      </c>
      <c r="B24" s="130"/>
      <c r="C24" s="131"/>
      <c r="D24" s="130"/>
      <c r="E24" s="132"/>
      <c r="F24" s="133"/>
      <c r="G24" s="131"/>
    </row>
    <row r="25" ht="21" customHeight="1" spans="1:7">
      <c r="A25" s="130" t="s">
        <v>61</v>
      </c>
      <c r="B25" s="130"/>
      <c r="C25" s="131"/>
      <c r="D25" s="130"/>
      <c r="E25" s="132"/>
      <c r="F25" s="133"/>
      <c r="G25" s="131"/>
    </row>
    <row r="26" ht="21" customHeight="1" spans="1:7">
      <c r="A26" s="130" t="s">
        <v>62</v>
      </c>
      <c r="B26" s="130"/>
      <c r="C26" s="131"/>
      <c r="D26" s="130"/>
      <c r="E26" s="132"/>
      <c r="F26" s="133"/>
      <c r="G26" s="13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J16" sqref="J16"/>
    </sheetView>
  </sheetViews>
  <sheetFormatPr defaultColWidth="9" defaultRowHeight="15.6" outlineLevelCol="6"/>
  <cols>
    <col min="1" max="1" width="12.125" customWidth="1"/>
    <col min="2" max="2" width="22.75" customWidth="1"/>
    <col min="3" max="3" width="31.875" customWidth="1"/>
    <col min="4" max="4" width="20.875" customWidth="1"/>
    <col min="5" max="7" width="11.375" customWidth="1"/>
  </cols>
  <sheetData>
    <row r="1" spans="7:7">
      <c r="G1" s="120" t="s">
        <v>66</v>
      </c>
    </row>
    <row r="2" ht="25.8" spans="1:7">
      <c r="A2" s="121" t="s">
        <v>67</v>
      </c>
      <c r="B2" s="121"/>
      <c r="C2" s="121"/>
      <c r="D2" s="121"/>
      <c r="E2" s="121"/>
      <c r="F2" s="121"/>
      <c r="G2" s="121"/>
    </row>
    <row r="4" spans="1:2">
      <c r="A4" s="122" t="s">
        <v>12</v>
      </c>
      <c r="B4" s="122"/>
    </row>
    <row r="5" ht="21.95" customHeight="1" spans="1:7">
      <c r="A5" s="123" t="s">
        <v>36</v>
      </c>
      <c r="B5" s="123" t="s">
        <v>37</v>
      </c>
      <c r="C5" s="123" t="s">
        <v>38</v>
      </c>
      <c r="D5" s="124" t="s">
        <v>39</v>
      </c>
      <c r="E5" s="125" t="s">
        <v>40</v>
      </c>
      <c r="F5" s="125"/>
      <c r="G5" s="125"/>
    </row>
    <row r="6" ht="25.5" customHeight="1" spans="1:7">
      <c r="A6" s="126"/>
      <c r="B6" s="126"/>
      <c r="C6" s="126"/>
      <c r="D6" s="126"/>
      <c r="E6" s="127" t="s">
        <v>22</v>
      </c>
      <c r="F6" s="128" t="s">
        <v>23</v>
      </c>
      <c r="G6" s="128" t="s">
        <v>41</v>
      </c>
    </row>
    <row r="7" ht="40.5" customHeight="1" spans="1:7">
      <c r="A7" s="129"/>
      <c r="B7" s="129"/>
      <c r="C7" s="129"/>
      <c r="D7" s="129"/>
      <c r="E7" s="127"/>
      <c r="F7" s="128"/>
      <c r="G7" s="128"/>
    </row>
    <row r="8" ht="21" customHeight="1" spans="1:7">
      <c r="A8" s="130" t="s">
        <v>25</v>
      </c>
      <c r="B8" s="130"/>
      <c r="C8" s="131"/>
      <c r="D8" s="131"/>
      <c r="E8" s="132">
        <f>SUM(E10:E26)</f>
        <v>193.93056</v>
      </c>
      <c r="F8" s="132">
        <f>SUM(F10:F26)</f>
        <v>193.93056</v>
      </c>
      <c r="G8" s="131"/>
    </row>
    <row r="9" ht="21" customHeight="1" spans="1:7">
      <c r="A9" s="130" t="s">
        <v>42</v>
      </c>
      <c r="B9" s="130"/>
      <c r="C9" s="131"/>
      <c r="D9" s="131"/>
      <c r="E9" s="132"/>
      <c r="F9" s="132"/>
      <c r="G9" s="131"/>
    </row>
    <row r="10" ht="21" customHeight="1" spans="1:7">
      <c r="A10" s="130" t="s">
        <v>43</v>
      </c>
      <c r="B10" s="130"/>
      <c r="C10" s="130" t="s">
        <v>44</v>
      </c>
      <c r="D10" s="130" t="s">
        <v>45</v>
      </c>
      <c r="E10" s="132">
        <f>F10</f>
        <v>91.24308</v>
      </c>
      <c r="F10" s="133">
        <f>'附件3  03项目支出表（2026年）'!F10*1.02</f>
        <v>91.24308</v>
      </c>
      <c r="G10" s="131"/>
    </row>
    <row r="11" ht="21" customHeight="1" spans="1:7">
      <c r="A11" s="130" t="s">
        <v>46</v>
      </c>
      <c r="B11" s="130"/>
      <c r="C11" s="130" t="s">
        <v>68</v>
      </c>
      <c r="D11" s="130" t="s">
        <v>45</v>
      </c>
      <c r="E11" s="132">
        <f>F11</f>
        <v>102.68748</v>
      </c>
      <c r="F11" s="133">
        <f>'附件3  03项目支出表（2026年）'!F11*1.02</f>
        <v>102.68748</v>
      </c>
      <c r="G11" s="131"/>
    </row>
    <row r="12" ht="21" customHeight="1" spans="1:7">
      <c r="A12" s="130" t="s">
        <v>48</v>
      </c>
      <c r="B12" s="130"/>
      <c r="C12" s="131"/>
      <c r="D12" s="130"/>
      <c r="E12" s="132"/>
      <c r="F12" s="133"/>
      <c r="G12" s="131"/>
    </row>
    <row r="13" ht="21" customHeight="1" spans="1:7">
      <c r="A13" s="130" t="s">
        <v>49</v>
      </c>
      <c r="B13" s="130"/>
      <c r="C13" s="131"/>
      <c r="D13" s="130"/>
      <c r="E13" s="132"/>
      <c r="F13" s="133"/>
      <c r="G13" s="131"/>
    </row>
    <row r="14" ht="21" customHeight="1" spans="1:7">
      <c r="A14" s="130" t="s">
        <v>50</v>
      </c>
      <c r="B14" s="130"/>
      <c r="C14" s="131"/>
      <c r="D14" s="130"/>
      <c r="E14" s="132"/>
      <c r="F14" s="133"/>
      <c r="G14" s="131"/>
    </row>
    <row r="15" ht="21" customHeight="1" spans="1:7">
      <c r="A15" s="130" t="s">
        <v>51</v>
      </c>
      <c r="B15" s="130"/>
      <c r="C15" s="131"/>
      <c r="D15" s="130"/>
      <c r="E15" s="132"/>
      <c r="F15" s="133"/>
      <c r="G15" s="131"/>
    </row>
    <row r="16" ht="21" customHeight="1" spans="1:7">
      <c r="A16" s="130" t="s">
        <v>52</v>
      </c>
      <c r="B16" s="130"/>
      <c r="C16" s="131"/>
      <c r="D16" s="130"/>
      <c r="E16" s="132"/>
      <c r="F16" s="133"/>
      <c r="G16" s="131"/>
    </row>
    <row r="17" ht="21" customHeight="1" spans="1:7">
      <c r="A17" s="130" t="s">
        <v>53</v>
      </c>
      <c r="B17" s="130"/>
      <c r="C17" s="131"/>
      <c r="D17" s="130"/>
      <c r="E17" s="132"/>
      <c r="F17" s="133"/>
      <c r="G17" s="131"/>
    </row>
    <row r="18" ht="21" customHeight="1" spans="1:7">
      <c r="A18" s="130" t="s">
        <v>54</v>
      </c>
      <c r="B18" s="130"/>
      <c r="C18" s="131"/>
      <c r="D18" s="130"/>
      <c r="E18" s="132"/>
      <c r="F18" s="133"/>
      <c r="G18" s="131"/>
    </row>
    <row r="19" ht="21" customHeight="1" spans="1:7">
      <c r="A19" s="130" t="s">
        <v>55</v>
      </c>
      <c r="B19" s="130"/>
      <c r="C19" s="131"/>
      <c r="D19" s="130"/>
      <c r="E19" s="132"/>
      <c r="F19" s="133"/>
      <c r="G19" s="131"/>
    </row>
    <row r="20" ht="21" customHeight="1" spans="1:7">
      <c r="A20" s="130" t="s">
        <v>56</v>
      </c>
      <c r="B20" s="130"/>
      <c r="C20" s="131"/>
      <c r="D20" s="130"/>
      <c r="E20" s="132"/>
      <c r="F20" s="133"/>
      <c r="G20" s="131"/>
    </row>
    <row r="21" ht="21" customHeight="1" spans="1:7">
      <c r="A21" s="130" t="s">
        <v>57</v>
      </c>
      <c r="B21" s="130"/>
      <c r="C21" s="131"/>
      <c r="D21" s="130"/>
      <c r="E21" s="132"/>
      <c r="F21" s="133"/>
      <c r="G21" s="131"/>
    </row>
    <row r="22" ht="21" customHeight="1" spans="1:7">
      <c r="A22" s="130" t="s">
        <v>58</v>
      </c>
      <c r="B22" s="130"/>
      <c r="C22" s="131"/>
      <c r="D22" s="130"/>
      <c r="E22" s="132"/>
      <c r="F22" s="133"/>
      <c r="G22" s="131"/>
    </row>
    <row r="23" ht="21" customHeight="1" spans="1:7">
      <c r="A23" s="130" t="s">
        <v>59</v>
      </c>
      <c r="B23" s="130"/>
      <c r="C23" s="131"/>
      <c r="D23" s="130"/>
      <c r="E23" s="132"/>
      <c r="F23" s="133"/>
      <c r="G23" s="131"/>
    </row>
    <row r="24" ht="21" customHeight="1" spans="1:7">
      <c r="A24" s="130" t="s">
        <v>60</v>
      </c>
      <c r="B24" s="130"/>
      <c r="C24" s="131"/>
      <c r="D24" s="130"/>
      <c r="E24" s="132"/>
      <c r="F24" s="133"/>
      <c r="G24" s="131"/>
    </row>
    <row r="25" ht="21" customHeight="1" spans="1:7">
      <c r="A25" s="130" t="s">
        <v>61</v>
      </c>
      <c r="B25" s="130"/>
      <c r="C25" s="131"/>
      <c r="D25" s="130"/>
      <c r="E25" s="132"/>
      <c r="F25" s="133"/>
      <c r="G25" s="131"/>
    </row>
    <row r="26" ht="21" customHeight="1" spans="1:7">
      <c r="A26" s="130" t="s">
        <v>62</v>
      </c>
      <c r="B26" s="130"/>
      <c r="C26" s="131"/>
      <c r="D26" s="130"/>
      <c r="E26" s="132"/>
      <c r="F26" s="133"/>
      <c r="G26" s="13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A25" sqref="A25:U25"/>
    </sheetView>
  </sheetViews>
  <sheetFormatPr defaultColWidth="9" defaultRowHeight="15.6"/>
  <cols>
    <col min="1" max="1" width="2.75" style="4" customWidth="1"/>
    <col min="2" max="2" width="8.125" style="4" customWidth="1"/>
    <col min="3" max="3" width="26.5" style="4" customWidth="1"/>
    <col min="4" max="4" width="17.875" style="4" customWidth="1"/>
    <col min="5" max="5" width="11.25" style="4" customWidth="1"/>
    <col min="6" max="6" width="5.25" style="4" customWidth="1"/>
    <col min="7" max="7" width="4.875" style="4" customWidth="1"/>
    <col min="8" max="8" width="4.75" style="4" customWidth="1"/>
    <col min="9" max="9" width="6.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1" t="s">
        <v>69</v>
      </c>
      <c r="B1" s="101"/>
      <c r="C1" s="101"/>
      <c r="D1" s="101"/>
      <c r="E1" s="101"/>
      <c r="F1" s="101"/>
    </row>
    <row r="2" ht="28.5" customHeight="1" spans="1:21">
      <c r="A2" s="102" t="s">
        <v>70</v>
      </c>
      <c r="B2" s="102"/>
      <c r="C2" s="102"/>
      <c r="D2" s="102"/>
      <c r="E2" s="102"/>
      <c r="F2" s="102"/>
      <c r="G2" s="102"/>
      <c r="H2" s="102"/>
      <c r="I2" s="102"/>
      <c r="J2" s="102"/>
      <c r="K2" s="102"/>
      <c r="L2" s="102"/>
      <c r="M2" s="102"/>
      <c r="N2" s="102"/>
      <c r="O2" s="102"/>
      <c r="P2" s="102"/>
      <c r="Q2" s="102"/>
      <c r="R2" s="102"/>
      <c r="S2" s="102"/>
      <c r="T2" s="102"/>
      <c r="U2" s="102"/>
    </row>
    <row r="3" ht="21" customHeight="1" spans="20:20">
      <c r="T3" s="4" t="s">
        <v>13</v>
      </c>
    </row>
    <row r="4" s="100" customFormat="1" ht="21.75" customHeight="1" spans="1:21">
      <c r="A4" s="103" t="s">
        <v>71</v>
      </c>
      <c r="B4" s="103" t="s">
        <v>72</v>
      </c>
      <c r="C4" s="103" t="s">
        <v>73</v>
      </c>
      <c r="D4" s="103" t="s">
        <v>74</v>
      </c>
      <c r="E4" s="104" t="s">
        <v>75</v>
      </c>
      <c r="F4" s="104" t="s">
        <v>76</v>
      </c>
      <c r="G4" s="104" t="s">
        <v>77</v>
      </c>
      <c r="H4" s="104"/>
      <c r="I4" s="112" t="s">
        <v>78</v>
      </c>
      <c r="J4" s="113"/>
      <c r="K4" s="113"/>
      <c r="L4" s="113"/>
      <c r="M4" s="113"/>
      <c r="N4" s="113"/>
      <c r="O4" s="114"/>
      <c r="P4" s="114"/>
      <c r="Q4" s="114"/>
      <c r="R4" s="114"/>
      <c r="S4" s="114"/>
      <c r="T4" s="114"/>
      <c r="U4" s="115"/>
    </row>
    <row r="5" s="100" customFormat="1" ht="28.5" customHeight="1" spans="1:21">
      <c r="A5" s="105"/>
      <c r="B5" s="105"/>
      <c r="C5" s="105"/>
      <c r="D5" s="105"/>
      <c r="E5" s="104"/>
      <c r="F5" s="104"/>
      <c r="G5" s="104" t="s">
        <v>20</v>
      </c>
      <c r="H5" s="106" t="s">
        <v>21</v>
      </c>
      <c r="I5" s="104" t="s">
        <v>19</v>
      </c>
      <c r="J5" s="104" t="s">
        <v>79</v>
      </c>
      <c r="K5" s="104" t="s">
        <v>80</v>
      </c>
      <c r="L5" s="104" t="s">
        <v>81</v>
      </c>
      <c r="M5" s="104" t="s">
        <v>82</v>
      </c>
      <c r="N5" s="104" t="s">
        <v>83</v>
      </c>
      <c r="O5" s="115" t="s">
        <v>84</v>
      </c>
      <c r="P5" s="104" t="s">
        <v>85</v>
      </c>
      <c r="Q5" s="104" t="s">
        <v>86</v>
      </c>
      <c r="R5" s="104" t="s">
        <v>87</v>
      </c>
      <c r="S5" s="104" t="s">
        <v>88</v>
      </c>
      <c r="T5" s="104" t="s">
        <v>89</v>
      </c>
      <c r="U5" s="104"/>
    </row>
    <row r="6" s="100" customFormat="1" ht="60" customHeight="1" spans="1:21">
      <c r="A6" s="107"/>
      <c r="B6" s="107"/>
      <c r="C6" s="107"/>
      <c r="D6" s="107"/>
      <c r="E6" s="104"/>
      <c r="F6" s="104"/>
      <c r="G6" s="104"/>
      <c r="H6" s="106"/>
      <c r="I6" s="104"/>
      <c r="J6" s="104"/>
      <c r="K6" s="104"/>
      <c r="L6" s="104"/>
      <c r="M6" s="104"/>
      <c r="N6" s="104"/>
      <c r="O6" s="115"/>
      <c r="P6" s="104"/>
      <c r="Q6" s="104"/>
      <c r="R6" s="104"/>
      <c r="S6" s="104"/>
      <c r="T6" s="104" t="s">
        <v>90</v>
      </c>
      <c r="U6" s="104" t="s">
        <v>91</v>
      </c>
    </row>
    <row r="7" spans="1:21">
      <c r="A7" s="96"/>
      <c r="B7" s="96"/>
      <c r="C7" s="96"/>
      <c r="D7" s="96"/>
      <c r="E7" s="96"/>
      <c r="F7" s="96"/>
      <c r="G7" s="96"/>
      <c r="H7" s="108"/>
      <c r="I7" s="96"/>
      <c r="J7" s="96"/>
      <c r="K7" s="96"/>
      <c r="L7" s="96"/>
      <c r="M7" s="96"/>
      <c r="N7" s="96"/>
      <c r="O7" s="116"/>
      <c r="P7" s="96"/>
      <c r="Q7" s="96"/>
      <c r="R7" s="96"/>
      <c r="S7" s="96"/>
      <c r="T7" s="96"/>
      <c r="U7" s="96"/>
    </row>
    <row r="8" spans="1:21">
      <c r="A8" s="96">
        <v>1</v>
      </c>
      <c r="B8" s="96"/>
      <c r="C8" s="94"/>
      <c r="D8" s="94"/>
      <c r="E8" s="94"/>
      <c r="F8" s="96"/>
      <c r="G8" s="96"/>
      <c r="H8" s="108"/>
      <c r="I8" s="117"/>
      <c r="J8" s="96"/>
      <c r="K8" s="96"/>
      <c r="L8" s="96"/>
      <c r="M8" s="96"/>
      <c r="N8" s="96"/>
      <c r="O8" s="118"/>
      <c r="P8" s="96"/>
      <c r="Q8" s="96"/>
      <c r="R8" s="96"/>
      <c r="S8" s="96"/>
      <c r="T8" s="96"/>
      <c r="U8" s="96"/>
    </row>
    <row r="9" spans="1:21">
      <c r="A9" s="96">
        <v>2</v>
      </c>
      <c r="B9" s="96"/>
      <c r="C9" s="94"/>
      <c r="D9" s="94"/>
      <c r="E9" s="94"/>
      <c r="F9" s="96"/>
      <c r="G9" s="96"/>
      <c r="H9" s="108"/>
      <c r="I9" s="118"/>
      <c r="J9" s="96"/>
      <c r="K9" s="96"/>
      <c r="L9" s="96"/>
      <c r="M9" s="96"/>
      <c r="N9" s="96"/>
      <c r="O9" s="118"/>
      <c r="P9" s="96"/>
      <c r="Q9" s="96"/>
      <c r="R9" s="96"/>
      <c r="S9" s="96"/>
      <c r="T9" s="96"/>
      <c r="U9" s="96"/>
    </row>
    <row r="10" spans="1:21">
      <c r="A10" s="96"/>
      <c r="B10" s="96"/>
      <c r="C10" s="96"/>
      <c r="D10" s="96"/>
      <c r="E10" s="96"/>
      <c r="F10" s="96"/>
      <c r="G10" s="96"/>
      <c r="H10" s="96"/>
      <c r="I10" s="119"/>
      <c r="J10" s="119"/>
      <c r="K10" s="119"/>
      <c r="L10" s="119"/>
      <c r="M10" s="119"/>
      <c r="N10" s="119"/>
      <c r="O10" s="96"/>
      <c r="P10" s="96"/>
      <c r="Q10" s="96"/>
      <c r="R10" s="96"/>
      <c r="S10" s="96"/>
      <c r="T10" s="96"/>
      <c r="U10" s="96"/>
    </row>
    <row r="11" spans="1:21">
      <c r="A11" s="96"/>
      <c r="B11" s="96"/>
      <c r="C11" s="96"/>
      <c r="D11" s="96"/>
      <c r="E11" s="96"/>
      <c r="F11" s="96"/>
      <c r="G11" s="96"/>
      <c r="H11" s="96"/>
      <c r="I11" s="96"/>
      <c r="J11" s="96"/>
      <c r="K11" s="96"/>
      <c r="L11" s="96"/>
      <c r="M11" s="96"/>
      <c r="N11" s="96"/>
      <c r="O11" s="96"/>
      <c r="P11" s="96"/>
      <c r="Q11" s="96"/>
      <c r="R11" s="96"/>
      <c r="S11" s="96"/>
      <c r="T11" s="96"/>
      <c r="U11" s="96"/>
    </row>
    <row r="12" spans="1:21">
      <c r="A12" s="96"/>
      <c r="B12" s="96"/>
      <c r="C12" s="96"/>
      <c r="D12" s="96"/>
      <c r="E12" s="96"/>
      <c r="F12" s="96"/>
      <c r="G12" s="96"/>
      <c r="H12" s="96"/>
      <c r="I12" s="96"/>
      <c r="J12" s="96"/>
      <c r="K12" s="96"/>
      <c r="L12" s="96"/>
      <c r="M12" s="96"/>
      <c r="N12" s="96"/>
      <c r="O12" s="96"/>
      <c r="P12" s="96"/>
      <c r="Q12" s="96"/>
      <c r="R12" s="96"/>
      <c r="S12" s="96"/>
      <c r="T12" s="96"/>
      <c r="U12" s="96"/>
    </row>
    <row r="13" spans="1:21">
      <c r="A13" s="96"/>
      <c r="B13" s="96"/>
      <c r="C13" s="96"/>
      <c r="D13" s="96"/>
      <c r="E13" s="96"/>
      <c r="F13" s="96"/>
      <c r="G13" s="96"/>
      <c r="H13" s="96"/>
      <c r="I13" s="96"/>
      <c r="J13" s="96"/>
      <c r="K13" s="96"/>
      <c r="L13" s="96"/>
      <c r="M13" s="96"/>
      <c r="N13" s="96"/>
      <c r="O13" s="96"/>
      <c r="P13" s="96"/>
      <c r="Q13" s="96"/>
      <c r="R13" s="96"/>
      <c r="S13" s="96"/>
      <c r="T13" s="96"/>
      <c r="U13" s="96"/>
    </row>
    <row r="14" spans="1:21">
      <c r="A14" s="96"/>
      <c r="B14" s="96"/>
      <c r="C14" s="96"/>
      <c r="D14" s="96"/>
      <c r="E14" s="96"/>
      <c r="F14" s="96"/>
      <c r="G14" s="96"/>
      <c r="H14" s="96"/>
      <c r="I14" s="96"/>
      <c r="J14" s="96"/>
      <c r="K14" s="96"/>
      <c r="L14" s="96"/>
      <c r="M14" s="96"/>
      <c r="N14" s="96"/>
      <c r="O14" s="96"/>
      <c r="P14" s="96"/>
      <c r="Q14" s="96"/>
      <c r="R14" s="96"/>
      <c r="S14" s="96"/>
      <c r="T14" s="96"/>
      <c r="U14" s="96"/>
    </row>
    <row r="15" spans="1:21">
      <c r="A15" s="96"/>
      <c r="B15" s="96"/>
      <c r="C15" s="96"/>
      <c r="D15" s="96"/>
      <c r="E15" s="96"/>
      <c r="F15" s="96"/>
      <c r="G15" s="96"/>
      <c r="H15" s="96"/>
      <c r="I15" s="96"/>
      <c r="J15" s="96"/>
      <c r="K15" s="96"/>
      <c r="L15" s="96"/>
      <c r="M15" s="96"/>
      <c r="N15" s="96"/>
      <c r="O15" s="96"/>
      <c r="P15" s="96"/>
      <c r="Q15" s="96"/>
      <c r="R15" s="96"/>
      <c r="S15" s="96"/>
      <c r="T15" s="96"/>
      <c r="U15" s="96"/>
    </row>
    <row r="16" spans="1:21">
      <c r="A16" s="96"/>
      <c r="B16" s="96"/>
      <c r="C16" s="96"/>
      <c r="D16" s="96"/>
      <c r="E16" s="96"/>
      <c r="F16" s="96"/>
      <c r="G16" s="96"/>
      <c r="H16" s="96"/>
      <c r="I16" s="96"/>
      <c r="J16" s="96"/>
      <c r="K16" s="96"/>
      <c r="L16" s="96"/>
      <c r="M16" s="96"/>
      <c r="N16" s="96"/>
      <c r="O16" s="96"/>
      <c r="P16" s="96"/>
      <c r="Q16" s="96"/>
      <c r="R16" s="96"/>
      <c r="S16" s="96"/>
      <c r="T16" s="96"/>
      <c r="U16" s="96"/>
    </row>
    <row r="17" spans="1:21">
      <c r="A17" s="96"/>
      <c r="B17" s="96"/>
      <c r="C17" s="96"/>
      <c r="D17" s="96"/>
      <c r="E17" s="96"/>
      <c r="F17" s="96"/>
      <c r="G17" s="96"/>
      <c r="H17" s="96"/>
      <c r="I17" s="96"/>
      <c r="J17" s="96"/>
      <c r="K17" s="96"/>
      <c r="L17" s="96"/>
      <c r="M17" s="96"/>
      <c r="N17" s="96"/>
      <c r="O17" s="96"/>
      <c r="P17" s="96"/>
      <c r="Q17" s="96"/>
      <c r="R17" s="96"/>
      <c r="S17" s="96"/>
      <c r="T17" s="96"/>
      <c r="U17" s="96"/>
    </row>
    <row r="18" spans="1:21">
      <c r="A18" s="96"/>
      <c r="B18" s="96"/>
      <c r="C18" s="96"/>
      <c r="D18" s="96"/>
      <c r="E18" s="96"/>
      <c r="F18" s="96"/>
      <c r="G18" s="96"/>
      <c r="H18" s="96"/>
      <c r="I18" s="96"/>
      <c r="J18" s="96"/>
      <c r="K18" s="96"/>
      <c r="L18" s="96"/>
      <c r="M18" s="96"/>
      <c r="N18" s="96"/>
      <c r="O18" s="96"/>
      <c r="P18" s="96"/>
      <c r="Q18" s="96"/>
      <c r="R18" s="96"/>
      <c r="S18" s="96"/>
      <c r="T18" s="96"/>
      <c r="U18" s="96"/>
    </row>
    <row r="19" spans="1:21">
      <c r="A19" s="96"/>
      <c r="B19" s="96"/>
      <c r="C19" s="96"/>
      <c r="D19" s="96"/>
      <c r="E19" s="96"/>
      <c r="F19" s="96"/>
      <c r="G19" s="96"/>
      <c r="H19" s="96"/>
      <c r="I19" s="96"/>
      <c r="J19" s="96"/>
      <c r="K19" s="96"/>
      <c r="L19" s="96"/>
      <c r="M19" s="96"/>
      <c r="N19" s="96"/>
      <c r="O19" s="96"/>
      <c r="P19" s="96"/>
      <c r="Q19" s="96"/>
      <c r="R19" s="96"/>
      <c r="S19" s="96"/>
      <c r="T19" s="96"/>
      <c r="U19" s="96"/>
    </row>
    <row r="20" spans="1:21">
      <c r="A20" s="96"/>
      <c r="B20" s="96"/>
      <c r="C20" s="96"/>
      <c r="D20" s="96"/>
      <c r="E20" s="96"/>
      <c r="F20" s="96"/>
      <c r="G20" s="96"/>
      <c r="H20" s="96"/>
      <c r="I20" s="96"/>
      <c r="J20" s="96"/>
      <c r="K20" s="96"/>
      <c r="L20" s="96"/>
      <c r="M20" s="96"/>
      <c r="N20" s="96"/>
      <c r="O20" s="96"/>
      <c r="P20" s="96"/>
      <c r="Q20" s="96"/>
      <c r="R20" s="96"/>
      <c r="S20" s="96"/>
      <c r="T20" s="96"/>
      <c r="U20" s="96"/>
    </row>
    <row r="21" spans="1:21">
      <c r="A21" s="96"/>
      <c r="B21" s="96"/>
      <c r="C21" s="96"/>
      <c r="D21" s="96"/>
      <c r="E21" s="96"/>
      <c r="F21" s="96"/>
      <c r="G21" s="96"/>
      <c r="H21" s="96"/>
      <c r="I21" s="96"/>
      <c r="J21" s="96"/>
      <c r="K21" s="96"/>
      <c r="L21" s="96"/>
      <c r="M21" s="96"/>
      <c r="N21" s="96"/>
      <c r="O21" s="96"/>
      <c r="P21" s="96"/>
      <c r="Q21" s="96"/>
      <c r="R21" s="96"/>
      <c r="S21" s="96"/>
      <c r="T21" s="96"/>
      <c r="U21" s="96"/>
    </row>
    <row r="22" spans="1:21">
      <c r="A22" s="96"/>
      <c r="B22" s="96"/>
      <c r="C22" s="96"/>
      <c r="D22" s="96"/>
      <c r="E22" s="96"/>
      <c r="F22" s="96"/>
      <c r="G22" s="96"/>
      <c r="H22" s="96"/>
      <c r="I22" s="96"/>
      <c r="J22" s="96"/>
      <c r="K22" s="96"/>
      <c r="L22" s="96"/>
      <c r="M22" s="96"/>
      <c r="N22" s="96"/>
      <c r="O22" s="96"/>
      <c r="P22" s="96"/>
      <c r="Q22" s="96"/>
      <c r="R22" s="96"/>
      <c r="S22" s="96"/>
      <c r="T22" s="96"/>
      <c r="U22" s="96"/>
    </row>
    <row r="23" spans="1:21">
      <c r="A23" s="96"/>
      <c r="B23" s="96"/>
      <c r="C23" s="96"/>
      <c r="D23" s="96"/>
      <c r="E23" s="96"/>
      <c r="F23" s="96"/>
      <c r="G23" s="96"/>
      <c r="H23" s="96"/>
      <c r="I23" s="96"/>
      <c r="J23" s="96"/>
      <c r="K23" s="96"/>
      <c r="L23" s="96"/>
      <c r="M23" s="96"/>
      <c r="N23" s="96"/>
      <c r="O23" s="96"/>
      <c r="P23" s="96"/>
      <c r="Q23" s="96"/>
      <c r="R23" s="96"/>
      <c r="S23" s="96"/>
      <c r="T23" s="96"/>
      <c r="U23" s="96"/>
    </row>
    <row r="24" ht="36" customHeight="1" spans="1:21">
      <c r="A24" s="109" t="s">
        <v>92</v>
      </c>
      <c r="B24" s="109"/>
      <c r="C24" s="109"/>
      <c r="D24" s="109"/>
      <c r="E24" s="109"/>
      <c r="F24" s="109"/>
      <c r="G24" s="109"/>
      <c r="H24" s="109"/>
      <c r="I24" s="109"/>
      <c r="J24" s="109"/>
      <c r="K24" s="109"/>
      <c r="L24" s="109"/>
      <c r="M24" s="109"/>
      <c r="N24" s="109"/>
      <c r="O24" s="109"/>
      <c r="P24" s="109"/>
      <c r="Q24" s="109"/>
      <c r="R24" s="109"/>
      <c r="S24" s="109"/>
      <c r="T24" s="109"/>
      <c r="U24" s="109"/>
    </row>
    <row r="25" ht="36" customHeight="1" spans="1:21">
      <c r="A25" s="110" t="s">
        <v>93</v>
      </c>
      <c r="B25" s="110"/>
      <c r="C25" s="110"/>
      <c r="D25" s="110"/>
      <c r="E25" s="110"/>
      <c r="F25" s="110"/>
      <c r="G25" s="110"/>
      <c r="H25" s="110"/>
      <c r="I25" s="110"/>
      <c r="J25" s="110"/>
      <c r="K25" s="110"/>
      <c r="L25" s="110"/>
      <c r="M25" s="110"/>
      <c r="N25" s="110"/>
      <c r="O25" s="110"/>
      <c r="P25" s="110"/>
      <c r="Q25" s="110"/>
      <c r="R25" s="110"/>
      <c r="S25" s="110"/>
      <c r="T25" s="110"/>
      <c r="U25" s="110"/>
    </row>
    <row r="26" spans="1:21">
      <c r="A26" s="111"/>
      <c r="B26" s="111"/>
      <c r="C26" s="111"/>
      <c r="D26" s="111"/>
      <c r="E26" s="111"/>
      <c r="F26" s="111"/>
      <c r="G26" s="111"/>
      <c r="H26" s="111"/>
      <c r="I26" s="111"/>
      <c r="J26" s="111"/>
      <c r="K26" s="111"/>
      <c r="L26" s="111"/>
      <c r="M26" s="111"/>
      <c r="N26" s="111"/>
      <c r="O26" s="111"/>
      <c r="P26" s="111"/>
      <c r="Q26" s="111"/>
      <c r="R26" s="111"/>
      <c r="S26" s="111"/>
      <c r="T26" s="111"/>
      <c r="U26" s="111"/>
    </row>
  </sheetData>
  <mergeCells count="26">
    <mergeCell ref="A1:F1"/>
    <mergeCell ref="A2:U2"/>
    <mergeCell ref="G4:H4"/>
    <mergeCell ref="I4:U4"/>
    <mergeCell ref="T5:U5"/>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G31" sqref="G31"/>
    </sheetView>
  </sheetViews>
  <sheetFormatPr defaultColWidth="9" defaultRowHeight="15.6"/>
  <cols>
    <col min="1" max="1" width="9" style="4"/>
    <col min="2" max="2" width="23.375" style="4" customWidth="1"/>
    <col min="3" max="3" width="13.125" style="4" customWidth="1"/>
    <col min="4" max="4" width="8.25" style="4" customWidth="1"/>
    <col min="5" max="5" width="9" style="4"/>
    <col min="6" max="6" width="13.875" style="4" customWidth="1"/>
    <col min="7" max="7" width="17.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94</v>
      </c>
    </row>
    <row r="2" ht="28.5" customHeight="1" spans="1:11">
      <c r="A2" s="90" t="s">
        <v>95</v>
      </c>
      <c r="B2" s="90"/>
      <c r="C2" s="90"/>
      <c r="D2" s="90"/>
      <c r="E2" s="90"/>
      <c r="F2" s="90"/>
      <c r="G2" s="90"/>
      <c r="H2" s="90"/>
      <c r="I2" s="90"/>
      <c r="J2" s="90"/>
      <c r="K2" s="90"/>
    </row>
    <row r="3" ht="21" customHeight="1" spans="1:10">
      <c r="A3" s="4" t="s">
        <v>96</v>
      </c>
      <c r="J3" s="4" t="s">
        <v>13</v>
      </c>
    </row>
    <row r="4" spans="1:11">
      <c r="A4" s="91" t="s">
        <v>97</v>
      </c>
      <c r="B4" s="91" t="s">
        <v>98</v>
      </c>
      <c r="C4" s="91" t="s">
        <v>99</v>
      </c>
      <c r="D4" s="91" t="s">
        <v>100</v>
      </c>
      <c r="E4" s="91" t="s">
        <v>101</v>
      </c>
      <c r="F4" s="91" t="s">
        <v>102</v>
      </c>
      <c r="G4" s="91" t="s">
        <v>75</v>
      </c>
      <c r="H4" s="91" t="s">
        <v>76</v>
      </c>
      <c r="I4" s="91"/>
      <c r="J4" s="91"/>
      <c r="K4" s="91"/>
    </row>
    <row r="5" ht="31.2" spans="1:11">
      <c r="A5" s="91"/>
      <c r="B5" s="91"/>
      <c r="C5" s="91"/>
      <c r="D5" s="91"/>
      <c r="E5" s="91"/>
      <c r="F5" s="91"/>
      <c r="G5" s="91"/>
      <c r="H5" s="92" t="s">
        <v>19</v>
      </c>
      <c r="I5" s="92" t="s">
        <v>79</v>
      </c>
      <c r="J5" s="99" t="s">
        <v>90</v>
      </c>
      <c r="K5" s="92" t="s">
        <v>103</v>
      </c>
    </row>
    <row r="6" spans="1:11">
      <c r="A6" s="93"/>
      <c r="B6" s="93"/>
      <c r="C6" s="93"/>
      <c r="D6" s="94"/>
      <c r="E6" s="94"/>
      <c r="F6" s="94"/>
      <c r="G6" s="94"/>
      <c r="H6" s="94"/>
      <c r="I6" s="94"/>
      <c r="J6" s="94"/>
      <c r="K6" s="94"/>
    </row>
    <row r="7" spans="1:11">
      <c r="A7" s="93"/>
      <c r="B7" s="93"/>
      <c r="C7" s="93"/>
      <c r="D7" s="94"/>
      <c r="E7" s="94"/>
      <c r="F7" s="94"/>
      <c r="G7" s="94"/>
      <c r="H7" s="94"/>
      <c r="I7" s="94"/>
      <c r="J7" s="94"/>
      <c r="K7" s="94"/>
    </row>
    <row r="8" spans="1:11">
      <c r="A8" s="93"/>
      <c r="B8" s="93"/>
      <c r="C8" s="93"/>
      <c r="D8" s="94"/>
      <c r="E8" s="94"/>
      <c r="F8" s="94"/>
      <c r="G8" s="94"/>
      <c r="H8" s="95"/>
      <c r="I8" s="95"/>
      <c r="J8" s="94"/>
      <c r="K8" s="94"/>
    </row>
    <row r="9" spans="1:11">
      <c r="A9" s="93"/>
      <c r="B9" s="93"/>
      <c r="C9" s="93"/>
      <c r="D9" s="94"/>
      <c r="E9" s="94"/>
      <c r="F9" s="94"/>
      <c r="G9" s="94"/>
      <c r="H9" s="94"/>
      <c r="I9" s="94"/>
      <c r="J9" s="94"/>
      <c r="K9" s="94"/>
    </row>
    <row r="10" spans="1:11">
      <c r="A10" s="93"/>
      <c r="B10" s="93"/>
      <c r="C10" s="93"/>
      <c r="D10" s="94"/>
      <c r="E10" s="94"/>
      <c r="F10" s="94"/>
      <c r="G10" s="94"/>
      <c r="H10" s="94"/>
      <c r="I10" s="94"/>
      <c r="J10" s="94"/>
      <c r="K10" s="94"/>
    </row>
    <row r="11" spans="1:11">
      <c r="A11" s="92"/>
      <c r="B11" s="92"/>
      <c r="C11" s="92"/>
      <c r="D11" s="96"/>
      <c r="E11" s="96"/>
      <c r="F11" s="96"/>
      <c r="G11" s="96"/>
      <c r="H11" s="96"/>
      <c r="I11" s="96"/>
      <c r="J11" s="96"/>
      <c r="K11" s="96"/>
    </row>
    <row r="12" spans="1:11">
      <c r="A12" s="92"/>
      <c r="B12" s="92"/>
      <c r="C12" s="92"/>
      <c r="D12" s="96"/>
      <c r="E12" s="96"/>
      <c r="F12" s="96"/>
      <c r="G12" s="96"/>
      <c r="H12" s="96"/>
      <c r="I12" s="96"/>
      <c r="J12" s="96"/>
      <c r="K12" s="96"/>
    </row>
    <row r="13" spans="1:11">
      <c r="A13" s="92"/>
      <c r="B13" s="92"/>
      <c r="C13" s="92"/>
      <c r="D13" s="96"/>
      <c r="E13" s="96"/>
      <c r="F13" s="96"/>
      <c r="G13" s="96"/>
      <c r="H13" s="96"/>
      <c r="I13" s="96"/>
      <c r="J13" s="96"/>
      <c r="K13" s="96"/>
    </row>
    <row r="14" spans="1:11">
      <c r="A14" s="92"/>
      <c r="B14" s="92"/>
      <c r="C14" s="92"/>
      <c r="D14" s="96"/>
      <c r="E14" s="96"/>
      <c r="F14" s="96"/>
      <c r="G14" s="96"/>
      <c r="H14" s="96"/>
      <c r="I14" s="96"/>
      <c r="J14" s="96"/>
      <c r="K14" s="96"/>
    </row>
    <row r="15" spans="1:11">
      <c r="A15" s="92"/>
      <c r="B15" s="92"/>
      <c r="C15" s="92"/>
      <c r="D15" s="96"/>
      <c r="E15" s="96"/>
      <c r="F15" s="96"/>
      <c r="G15" s="96"/>
      <c r="H15" s="96"/>
      <c r="I15" s="96"/>
      <c r="J15" s="96"/>
      <c r="K15" s="96"/>
    </row>
    <row r="16" spans="1:11">
      <c r="A16" s="92"/>
      <c r="B16" s="92"/>
      <c r="C16" s="92"/>
      <c r="D16" s="96"/>
      <c r="E16" s="96"/>
      <c r="F16" s="96"/>
      <c r="G16" s="96"/>
      <c r="H16" s="96"/>
      <c r="I16" s="96"/>
      <c r="J16" s="96"/>
      <c r="K16" s="96"/>
    </row>
    <row r="17" spans="1:11">
      <c r="A17" s="92"/>
      <c r="B17" s="92"/>
      <c r="C17" s="92"/>
      <c r="D17" s="96"/>
      <c r="E17" s="96"/>
      <c r="F17" s="96"/>
      <c r="G17" s="96"/>
      <c r="H17" s="96"/>
      <c r="I17" s="96"/>
      <c r="J17" s="96"/>
      <c r="K17" s="96"/>
    </row>
    <row r="18" spans="1:11">
      <c r="A18" s="92"/>
      <c r="B18" s="92"/>
      <c r="C18" s="92"/>
      <c r="D18" s="96"/>
      <c r="E18" s="96"/>
      <c r="F18" s="96"/>
      <c r="G18" s="96"/>
      <c r="H18" s="96"/>
      <c r="I18" s="96"/>
      <c r="J18" s="96"/>
      <c r="K18" s="96"/>
    </row>
    <row r="19" spans="1:11">
      <c r="A19" s="92"/>
      <c r="B19" s="92"/>
      <c r="C19" s="92"/>
      <c r="D19" s="96"/>
      <c r="E19" s="96"/>
      <c r="F19" s="96"/>
      <c r="G19" s="96"/>
      <c r="H19" s="96"/>
      <c r="I19" s="96"/>
      <c r="J19" s="96"/>
      <c r="K19" s="96"/>
    </row>
    <row r="20" spans="1:11">
      <c r="A20" s="92"/>
      <c r="B20" s="92"/>
      <c r="C20" s="92"/>
      <c r="D20" s="96"/>
      <c r="E20" s="96"/>
      <c r="F20" s="96"/>
      <c r="G20" s="96"/>
      <c r="H20" s="96"/>
      <c r="I20" s="96"/>
      <c r="J20" s="96"/>
      <c r="K20" s="96"/>
    </row>
    <row r="21" spans="1:11">
      <c r="A21" s="92"/>
      <c r="B21" s="97" t="s">
        <v>19</v>
      </c>
      <c r="C21" s="92"/>
      <c r="D21" s="96"/>
      <c r="E21" s="96"/>
      <c r="F21" s="96"/>
      <c r="G21" s="96"/>
      <c r="H21" s="96"/>
      <c r="I21" s="96"/>
      <c r="J21" s="96"/>
      <c r="K21" s="96"/>
    </row>
    <row r="22" ht="39.75" customHeight="1" spans="1:11">
      <c r="A22" s="98" t="s">
        <v>104</v>
      </c>
      <c r="B22" s="98"/>
      <c r="C22" s="98"/>
      <c r="D22" s="98"/>
      <c r="E22" s="98"/>
      <c r="F22" s="98"/>
      <c r="G22" s="98"/>
      <c r="H22" s="98"/>
      <c r="I22" s="98"/>
      <c r="J22" s="98"/>
      <c r="K22" s="98"/>
    </row>
  </sheetData>
  <mergeCells count="10">
    <mergeCell ref="A2:K2"/>
    <mergeCell ref="H4:K4"/>
    <mergeCell ref="A22:K22"/>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S11" sqref="S11"/>
    </sheetView>
  </sheetViews>
  <sheetFormatPr defaultColWidth="9" defaultRowHeight="15.6"/>
  <cols>
    <col min="1" max="1" width="12" style="2" customWidth="1"/>
    <col min="2" max="2" width="10.25" style="2" customWidth="1"/>
    <col min="3" max="3" width="7.5" style="2" customWidth="1"/>
    <col min="4" max="4" width="8.7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105</v>
      </c>
    </row>
    <row r="2" s="42" customFormat="1" ht="45.75" customHeight="1" spans="1:14">
      <c r="A2" s="44" t="s">
        <v>106</v>
      </c>
      <c r="B2" s="44"/>
      <c r="C2" s="44"/>
      <c r="D2" s="44"/>
      <c r="E2" s="44"/>
      <c r="F2" s="44"/>
      <c r="G2" s="44"/>
      <c r="H2" s="44"/>
      <c r="I2" s="44"/>
      <c r="J2" s="44"/>
      <c r="K2" s="44"/>
      <c r="L2" s="44"/>
      <c r="M2" s="44"/>
      <c r="N2" s="44"/>
    </row>
    <row r="3" s="76" customFormat="1" ht="28.5" customHeight="1" spans="1:14">
      <c r="A3" s="78" t="s">
        <v>107</v>
      </c>
      <c r="B3" s="46"/>
      <c r="C3" s="46"/>
      <c r="D3" s="46"/>
      <c r="E3" s="79"/>
      <c r="F3" s="46"/>
      <c r="G3" s="46"/>
      <c r="H3" s="46"/>
      <c r="I3" s="46"/>
      <c r="J3" s="46"/>
      <c r="K3" s="46"/>
      <c r="L3" s="65" t="s">
        <v>108</v>
      </c>
      <c r="M3" s="65"/>
      <c r="N3" s="65"/>
    </row>
    <row r="4" ht="29.1" customHeight="1" spans="1:14">
      <c r="A4" s="9" t="s">
        <v>109</v>
      </c>
      <c r="B4" s="9" t="s">
        <v>110</v>
      </c>
      <c r="C4" s="9" t="s">
        <v>111</v>
      </c>
      <c r="D4" s="10" t="s">
        <v>112</v>
      </c>
      <c r="E4" s="80" t="s">
        <v>113</v>
      </c>
      <c r="F4" s="11" t="s">
        <v>114</v>
      </c>
      <c r="G4" s="11" t="s">
        <v>115</v>
      </c>
      <c r="H4" s="81" t="s">
        <v>116</v>
      </c>
      <c r="I4" s="81"/>
      <c r="J4" s="81"/>
      <c r="K4" s="81"/>
      <c r="L4" s="81"/>
      <c r="M4" s="81"/>
      <c r="N4" s="87" t="s">
        <v>117</v>
      </c>
    </row>
    <row r="5" ht="27" customHeight="1" spans="1:14">
      <c r="A5" s="9"/>
      <c r="B5" s="9"/>
      <c r="C5" s="9"/>
      <c r="D5" s="10"/>
      <c r="E5" s="80"/>
      <c r="F5" s="11"/>
      <c r="G5" s="11"/>
      <c r="H5" s="12" t="s">
        <v>118</v>
      </c>
      <c r="I5" s="50" t="s">
        <v>119</v>
      </c>
      <c r="J5" s="66"/>
      <c r="K5" s="67"/>
      <c r="L5" s="12" t="s">
        <v>120</v>
      </c>
      <c r="M5" s="47" t="s">
        <v>121</v>
      </c>
      <c r="N5" s="87"/>
    </row>
    <row r="6" ht="52.5" customHeight="1" spans="1:14">
      <c r="A6" s="9"/>
      <c r="B6" s="9"/>
      <c r="C6" s="9"/>
      <c r="D6" s="10"/>
      <c r="E6" s="80"/>
      <c r="F6" s="11"/>
      <c r="G6" s="11"/>
      <c r="H6" s="13"/>
      <c r="I6" s="9" t="s">
        <v>122</v>
      </c>
      <c r="J6" s="9" t="s">
        <v>123</v>
      </c>
      <c r="K6" s="9" t="s">
        <v>124</v>
      </c>
      <c r="L6" s="13"/>
      <c r="M6" s="55"/>
      <c r="N6" s="87"/>
    </row>
    <row r="7" ht="52.5" customHeight="1" spans="1:14">
      <c r="A7" s="9" t="s">
        <v>125</v>
      </c>
      <c r="B7" s="9" t="s">
        <v>126</v>
      </c>
      <c r="C7" s="82">
        <v>103070604</v>
      </c>
      <c r="D7" s="10" t="s">
        <v>83</v>
      </c>
      <c r="E7" s="80"/>
      <c r="F7" s="11"/>
      <c r="G7" s="11"/>
      <c r="H7" s="13">
        <f>M7</f>
        <v>87.7</v>
      </c>
      <c r="I7" s="9"/>
      <c r="J7" s="9"/>
      <c r="K7" s="9"/>
      <c r="L7" s="13"/>
      <c r="M7" s="55">
        <v>87.7</v>
      </c>
      <c r="N7" s="87"/>
    </row>
    <row r="8" ht="52.5" customHeight="1" spans="1:14">
      <c r="A8" s="9"/>
      <c r="B8" s="9"/>
      <c r="C8" s="9"/>
      <c r="D8" s="10"/>
      <c r="E8" s="80"/>
      <c r="F8" s="11"/>
      <c r="G8" s="11"/>
      <c r="H8" s="13"/>
      <c r="I8" s="9"/>
      <c r="J8" s="9"/>
      <c r="K8" s="9"/>
      <c r="L8" s="13"/>
      <c r="M8" s="55"/>
      <c r="N8" s="87"/>
    </row>
    <row r="9" ht="52.5" customHeight="1" spans="1:14">
      <c r="A9" s="9"/>
      <c r="B9" s="9"/>
      <c r="C9" s="9"/>
      <c r="D9" s="10"/>
      <c r="E9" s="80"/>
      <c r="F9" s="11"/>
      <c r="G9" s="11"/>
      <c r="H9" s="13"/>
      <c r="I9" s="9"/>
      <c r="J9" s="9"/>
      <c r="K9" s="9"/>
      <c r="L9" s="13"/>
      <c r="M9" s="55"/>
      <c r="N9" s="87"/>
    </row>
    <row r="10" ht="42" customHeight="1" spans="1:14">
      <c r="A10" s="57"/>
      <c r="B10" s="57"/>
      <c r="C10" s="17"/>
      <c r="D10" s="17"/>
      <c r="E10" s="17"/>
      <c r="F10" s="19"/>
      <c r="G10" s="19"/>
      <c r="H10" s="19"/>
      <c r="I10" s="19"/>
      <c r="J10" s="19"/>
      <c r="K10" s="19"/>
      <c r="L10" s="19"/>
      <c r="M10" s="26"/>
      <c r="N10" s="74"/>
    </row>
    <row r="11" ht="138.75" customHeight="1" spans="1:14">
      <c r="A11" s="83" t="s">
        <v>127</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R19" sqref="R19"/>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128</v>
      </c>
    </row>
    <row r="2" s="42" customFormat="1" ht="45" customHeight="1" spans="1:14">
      <c r="A2" s="44" t="s">
        <v>129</v>
      </c>
      <c r="B2" s="44"/>
      <c r="C2" s="44"/>
      <c r="D2" s="44"/>
      <c r="E2" s="44"/>
      <c r="F2" s="44"/>
      <c r="G2" s="44"/>
      <c r="H2" s="44"/>
      <c r="I2" s="44"/>
      <c r="J2" s="44"/>
      <c r="K2" s="44"/>
      <c r="L2" s="44"/>
      <c r="M2" s="44"/>
      <c r="N2" s="44"/>
    </row>
    <row r="3" ht="30.75" customHeight="1" spans="1:14">
      <c r="A3" s="45" t="s">
        <v>107</v>
      </c>
      <c r="B3" s="45"/>
      <c r="C3" s="45"/>
      <c r="D3" s="45"/>
      <c r="F3" s="46"/>
      <c r="G3" s="46"/>
      <c r="H3" s="46"/>
      <c r="I3" s="46"/>
      <c r="J3" s="46"/>
      <c r="K3" s="65" t="s">
        <v>108</v>
      </c>
      <c r="L3" s="65"/>
      <c r="M3" s="65"/>
      <c r="N3" s="65"/>
    </row>
    <row r="4" ht="27.75" customHeight="1" spans="1:15">
      <c r="A4" s="12" t="s">
        <v>73</v>
      </c>
      <c r="B4" s="12" t="s">
        <v>130</v>
      </c>
      <c r="C4" s="12" t="s">
        <v>111</v>
      </c>
      <c r="D4" s="47" t="s">
        <v>112</v>
      </c>
      <c r="E4" s="48" t="s">
        <v>113</v>
      </c>
      <c r="F4" s="49" t="s">
        <v>114</v>
      </c>
      <c r="G4" s="11" t="s">
        <v>115</v>
      </c>
      <c r="H4" s="50" t="s">
        <v>116</v>
      </c>
      <c r="I4" s="66"/>
      <c r="J4" s="66"/>
      <c r="K4" s="66"/>
      <c r="L4" s="66"/>
      <c r="M4" s="67"/>
      <c r="N4" s="68" t="s">
        <v>117</v>
      </c>
      <c r="O4" s="69"/>
    </row>
    <row r="5" ht="27.75" customHeight="1" spans="1:15">
      <c r="A5" s="51"/>
      <c r="B5" s="51"/>
      <c r="C5" s="51"/>
      <c r="D5" s="52"/>
      <c r="E5" s="53"/>
      <c r="F5" s="54"/>
      <c r="G5" s="48"/>
      <c r="H5" s="12" t="s">
        <v>118</v>
      </c>
      <c r="I5" s="50" t="s">
        <v>119</v>
      </c>
      <c r="J5" s="66"/>
      <c r="K5" s="66"/>
      <c r="L5" s="70" t="s">
        <v>120</v>
      </c>
      <c r="M5" s="48" t="s">
        <v>131</v>
      </c>
      <c r="N5" s="71"/>
      <c r="O5" s="69"/>
    </row>
    <row r="6" ht="48.75" customHeight="1" spans="1:14">
      <c r="A6" s="13"/>
      <c r="B6" s="13"/>
      <c r="C6" s="13"/>
      <c r="D6" s="55"/>
      <c r="E6" s="56"/>
      <c r="F6" s="54"/>
      <c r="G6" s="48"/>
      <c r="H6" s="13"/>
      <c r="I6" s="9" t="s">
        <v>122</v>
      </c>
      <c r="J6" s="10" t="s">
        <v>123</v>
      </c>
      <c r="K6" s="72" t="s">
        <v>124</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白芷未央</cp:lastModifiedBy>
  <dcterms:created xsi:type="dcterms:W3CDTF">2015-07-21T11:28:00Z</dcterms:created>
  <cp:lastPrinted>2020-09-25T02:29:00Z</cp:lastPrinted>
  <dcterms:modified xsi:type="dcterms:W3CDTF">2025-01-08T03:53:29Z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C180693C907A4BF78A4F13D834855A97_13</vt:lpwstr>
  </property>
</Properties>
</file>