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<sst xmlns="http://schemas.openxmlformats.org/spreadsheetml/2006/main" count="336" uniqueCount="156">
  <si>
    <t>附件3</t>
  </si>
  <si>
    <t>庐山市市直部门2025-2027年中期财政规划表</t>
  </si>
  <si>
    <t>部门名称：</t>
  </si>
  <si>
    <t>中国人民政治协商会议江西省庐山市委员会办公室</t>
  </si>
  <si>
    <t>编制日期：</t>
  </si>
  <si>
    <t>编制单位：</t>
  </si>
  <si>
    <t>单位负责人签章：</t>
  </si>
  <si>
    <t>宋梅音</t>
  </si>
  <si>
    <t>财务负责人签章：</t>
  </si>
  <si>
    <t>陈修荣</t>
  </si>
  <si>
    <t>制表人签章：</t>
  </si>
  <si>
    <t>陈晨</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</si>
  <si>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</si>
  <si>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</si>
  <si>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</si>
  <si>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</si>
  <si>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</si>
  <si>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</si>
  <si>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</si>
  <si>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</si>
  <si>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</si>
  <si>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</si>
  <si>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</si>
  <si>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</si>
  <si>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</si>
  <si>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</si>
  <si>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</si>
  <si>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</si>
  <si>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</si>
  <si>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2010201 行政运行</t>
  </si>
  <si>
    <t>2010204 政协会议</t>
  </si>
  <si>
    <t>2010205 委员视察</t>
  </si>
  <si>
    <t>2010206 参政议政</t>
  </si>
  <si>
    <t>2010299 其他政协事务</t>
  </si>
  <si>
    <t>2080505 机关事业单位基本养老保险缴费支出</t>
  </si>
  <si>
    <t>2080506 机关事业单位职业年金缴费支出</t>
  </si>
  <si>
    <t>2080899 其他优抚支出</t>
  </si>
  <si>
    <t>2089999 其他社会保障和就业支出</t>
  </si>
  <si>
    <t>2101101 行政单位医疗</t>
  </si>
  <si>
    <t>2101103 公务员医疗补助</t>
  </si>
  <si>
    <t>2120801 征地和拆迁补偿</t>
  </si>
  <si>
    <t>2210201 住房公积金</t>
  </si>
  <si>
    <r>
      <rPr>
        <sz val="12"/>
        <rFont val="宋体"/>
        <charset val="134"/>
      </rPr>
      <t>0</t>
    </r>
    <r>
      <rPr>
        <sz val="12"/>
        <rFont val="宋体"/>
        <charset val="134"/>
      </rPr>
      <t>2</t>
    </r>
    <r>
      <rPr>
        <sz val="12"/>
        <rFont val="宋体"/>
        <charset val="134"/>
      </rPr>
      <t>表</t>
    </r>
  </si>
  <si>
    <t>庐山市市直部门2025年项目支出情况表</t>
  </si>
  <si>
    <t>填报部门：中国人民政治协商会议江西省庐山市委员会办公室</t>
  </si>
  <si>
    <t>项目序号</t>
  </si>
  <si>
    <t>一级项目名称</t>
  </si>
  <si>
    <t>二级项目名称</t>
  </si>
  <si>
    <t>支出功能
分类科目
（项级）</t>
  </si>
  <si>
    <t>金额</t>
  </si>
  <si>
    <t>政府性基金  安排</t>
  </si>
  <si>
    <t>项目1</t>
  </si>
  <si>
    <t>老干部活动经费</t>
  </si>
  <si>
    <t>2025政协老干部活动经费</t>
  </si>
  <si>
    <t>项目2</t>
  </si>
  <si>
    <t>处级干部通讯费</t>
  </si>
  <si>
    <t>2025政协处级干部通讯费</t>
  </si>
  <si>
    <t>项目3</t>
  </si>
  <si>
    <t>单位运行工作经费</t>
  </si>
  <si>
    <t>2025政协工作经费</t>
  </si>
  <si>
    <t>项目4</t>
  </si>
  <si>
    <t>2025政协专门委员会经费</t>
  </si>
  <si>
    <t>项目5</t>
  </si>
  <si>
    <t>2025政协委员活动经费</t>
  </si>
  <si>
    <t>项目6</t>
  </si>
  <si>
    <t>2025政协委员通讯费、交通补助经费</t>
  </si>
  <si>
    <t>项目7</t>
  </si>
  <si>
    <t>2025政协会议费</t>
  </si>
  <si>
    <t>项目8</t>
  </si>
  <si>
    <t>2025政协常委会会议经费</t>
  </si>
  <si>
    <t>项目9</t>
  </si>
  <si>
    <t>2025委员履职能力提升培训工作经费</t>
  </si>
  <si>
    <t>项目10</t>
  </si>
  <si>
    <t>2025书画院运行经费</t>
  </si>
  <si>
    <t>项目11</t>
  </si>
  <si>
    <t>2025电视问政经费</t>
  </si>
  <si>
    <t>项目12</t>
  </si>
  <si>
    <t>维修改造经费</t>
  </si>
  <si>
    <t>2025政协档案室升级改造费</t>
  </si>
  <si>
    <t>项目13</t>
  </si>
  <si>
    <t>政协有事先商量程序开发宣传费</t>
  </si>
  <si>
    <t>项目14</t>
  </si>
  <si>
    <t>政协办公楼及附楼改造维修项目</t>
  </si>
  <si>
    <t>……</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</si>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</sst>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6"/>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ill="1" applyAlignment="1">
      <alignment vertical="center" wrapText="1"/>
    </xf>
    <xf numFmtId="0" fontId="0" fillId="0" borderId="0" xfId="0" applyFill="1">
      <alignment vertical="center"/>
    </xf>
    <xf numFmtId="0" fontId="2" fillId="0" borderId="0" xfId="52" applyFill="1" applyAlignment="1">
      <alignment horizontal="left" vertical="center"/>
    </xf>
    <xf numFmtId="0" fontId="12"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0" fillId="0" borderId="2" xfId="0" applyFill="1" applyBorder="1" applyAlignment="1">
      <alignment vertical="center" wrapText="1"/>
    </xf>
    <xf numFmtId="0" fontId="4" fillId="0" borderId="2" xfId="0" applyFont="1" applyFill="1" applyBorder="1" applyAlignment="1">
      <alignment vertical="center" wrapText="1"/>
    </xf>
    <xf numFmtId="0" fontId="8" fillId="0" borderId="12" xfId="0" applyNumberFormat="1" applyFont="1" applyFill="1" applyBorder="1" applyAlignment="1" applyProtection="1">
      <alignment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lignment vertical="center"/>
    </xf>
    <xf numFmtId="0" fontId="0" fillId="0" borderId="2" xfId="0" applyFill="1" applyBorder="1">
      <alignment vertical="center"/>
    </xf>
    <xf numFmtId="0" fontId="4" fillId="0" borderId="2" xfId="0" applyFont="1" applyFill="1" applyBorder="1">
      <alignment vertical="center"/>
    </xf>
    <xf numFmtId="177" fontId="4" fillId="0" borderId="2" xfId="0" applyNumberFormat="1" applyFont="1" applyFill="1" applyBorder="1">
      <alignment vertical="center"/>
    </xf>
    <xf numFmtId="0" fontId="0" fillId="0" borderId="2" xfId="0" applyFill="1" applyBorder="1">
      <alignment vertical="center"/>
    </xf>
    <xf numFmtId="0" fontId="0" fillId="0" borderId="0" xfId="0" applyFont="1" applyFill="1">
      <alignment vertical="center"/>
    </xf>
    <xf numFmtId="0" fontId="12" fillId="0" borderId="0" xfId="0" applyFont="1" applyFill="1" applyAlignment="1">
      <alignment vertical="center"/>
    </xf>
    <xf numFmtId="0" fontId="0" fillId="0" borderId="0" xfId="0" applyFill="1"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8" fillId="0" borderId="0" xfId="50" applyFont="1" applyFill="1" applyAlignment="1">
      <alignment horizontal="center"/>
    </xf>
    <xf numFmtId="0" fontId="17" fillId="0" borderId="0" xfId="50" applyFont="1"/>
    <xf numFmtId="0" fontId="17" fillId="0" borderId="0" xfId="50" applyFont="1" applyAlignment="1">
      <alignment horizontal="left"/>
    </xf>
    <xf numFmtId="57" fontId="17" fillId="0" borderId="0" xfId="50" applyNumberFormat="1" applyFont="1" applyFill="1" applyAlignment="1">
      <alignment horizontal="center"/>
    </xf>
    <xf numFmtId="0" fontId="17" fillId="0" borderId="0" xfId="50" applyNumberFormat="1" applyFont="1" applyFill="1" applyAlignment="1">
      <alignment horizontal="center"/>
    </xf>
    <xf numFmtId="0" fontId="19" fillId="0" borderId="0" xfId="50" applyFont="1" applyAlignment="1">
      <alignment horizontal="left" vertical="top"/>
    </xf>
    <xf numFmtId="0" fontId="19" fillId="0" borderId="0" xfId="50" applyFont="1" applyAlignment="1"/>
    <xf numFmtId="0" fontId="19" fillId="0" borderId="0" xfId="50" applyFont="1" applyAlignment="1">
      <alignment horizontal="right"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workbookViewId="0">
      <selection activeCell="P13" sqref="P13"/>
    </sheetView>
  </sheetViews>
  <sheetFormatPr defaultColWidth="9" defaultRowHeight="14.25"/>
  <cols>
    <col min="1" max="1" width="7.625" customWidth="1"/>
    <col min="2" max="2" width="7" customWidth="1"/>
    <col min="3" max="3" width="5.875" customWidth="1"/>
    <col min="8" max="8" width="9.25" customWidth="1"/>
    <col min="13" max="13" width="6.125" customWidth="1"/>
  </cols>
  <sheetData>
    <row r="1" spans="1:14">
      <c r="A1" s="148" t="s">
        <v>0</v>
      </c>
      <c r="B1" s="149"/>
      <c r="C1" s="149"/>
      <c r="D1" s="149"/>
      <c r="E1" s="149"/>
      <c r="F1" s="149"/>
      <c r="G1" s="149"/>
      <c r="H1" s="149"/>
      <c r="I1" s="149"/>
      <c r="J1" s="149"/>
      <c r="K1" s="149"/>
      <c r="L1" s="149"/>
      <c r="M1" s="149"/>
      <c r="N1" s="149"/>
    </row>
    <row r="2" spans="1:14">
      <c r="A2" s="149"/>
      <c r="B2" s="149"/>
      <c r="C2" s="149"/>
      <c r="D2" s="149"/>
      <c r="E2" s="149"/>
      <c r="F2" s="149"/>
      <c r="G2" s="149"/>
      <c r="H2" s="149"/>
      <c r="I2" s="149"/>
      <c r="J2" s="149"/>
      <c r="K2" s="149"/>
      <c r="L2" s="149"/>
      <c r="M2" s="149"/>
      <c r="N2" s="149"/>
    </row>
    <row r="3" ht="46.5" spans="1:14">
      <c r="A3" s="150" t="s">
        <v>1</v>
      </c>
      <c r="B3" s="151"/>
      <c r="C3" s="151"/>
      <c r="D3" s="151"/>
      <c r="E3" s="151"/>
      <c r="F3" s="151"/>
      <c r="G3" s="151"/>
      <c r="H3" s="151"/>
      <c r="I3" s="151"/>
      <c r="J3" s="164"/>
      <c r="K3" s="164"/>
      <c r="L3" s="165"/>
      <c r="M3" s="152"/>
      <c r="N3" s="152"/>
    </row>
    <row r="4" spans="1:14">
      <c r="A4" s="149"/>
      <c r="B4" s="152"/>
      <c r="C4" s="152"/>
      <c r="D4" s="152"/>
      <c r="E4" s="153"/>
      <c r="F4" s="153"/>
      <c r="G4" s="152"/>
      <c r="H4" s="152"/>
      <c r="I4" s="165"/>
      <c r="J4" s="165"/>
      <c r="K4" s="165"/>
      <c r="L4" s="165"/>
      <c r="M4" s="152"/>
      <c r="N4" s="152"/>
    </row>
    <row r="5" spans="1:14">
      <c r="A5" s="154"/>
      <c r="B5" s="154"/>
      <c r="C5" s="149"/>
      <c r="D5" s="149"/>
      <c r="E5" s="154"/>
      <c r="F5" s="154"/>
      <c r="G5" s="149"/>
      <c r="H5" s="149"/>
      <c r="I5" s="154"/>
      <c r="J5" s="154"/>
      <c r="K5" s="154"/>
      <c r="L5" s="149"/>
      <c r="M5" s="149"/>
      <c r="N5" s="149"/>
    </row>
    <row r="6" ht="22.5" spans="1:14">
      <c r="A6" s="149"/>
      <c r="B6" s="154"/>
      <c r="C6" s="149"/>
      <c r="D6" s="149"/>
      <c r="E6" s="155" t="s">
        <v>2</v>
      </c>
      <c r="F6" s="155"/>
      <c r="G6" s="156" t="s">
        <v>3</v>
      </c>
      <c r="H6" s="156"/>
      <c r="I6" s="156"/>
      <c r="J6" s="156"/>
      <c r="K6" s="156"/>
      <c r="L6" s="156"/>
      <c r="M6" s="156"/>
      <c r="N6" s="149"/>
    </row>
    <row r="7" ht="22.5" spans="1:14">
      <c r="A7" s="149"/>
      <c r="B7" s="154"/>
      <c r="C7" s="154"/>
      <c r="D7" s="149"/>
      <c r="E7" s="157"/>
      <c r="F7" s="155"/>
      <c r="G7" s="157"/>
      <c r="H7" s="155"/>
      <c r="I7" s="155"/>
      <c r="J7" s="157"/>
      <c r="K7" s="157"/>
      <c r="L7" s="157"/>
      <c r="M7" s="149"/>
      <c r="N7" s="149"/>
    </row>
    <row r="8" ht="22.5" spans="1:14">
      <c r="A8" s="149"/>
      <c r="B8" s="149"/>
      <c r="C8" s="154"/>
      <c r="D8" s="149"/>
      <c r="E8" s="157"/>
      <c r="F8" s="155"/>
      <c r="G8" s="157"/>
      <c r="H8" s="155"/>
      <c r="I8" s="155"/>
      <c r="J8" s="157"/>
      <c r="K8" s="157"/>
      <c r="L8" s="157"/>
      <c r="M8" s="149"/>
      <c r="N8" s="149"/>
    </row>
    <row r="9" ht="22.5" spans="1:14">
      <c r="A9" s="149"/>
      <c r="B9" s="149"/>
      <c r="C9" s="149"/>
      <c r="D9" s="149"/>
      <c r="E9" s="158" t="s">
        <v>4</v>
      </c>
      <c r="F9" s="157"/>
      <c r="G9" s="159">
        <v>45658</v>
      </c>
      <c r="H9" s="160"/>
      <c r="I9" s="160"/>
      <c r="J9" s="160"/>
      <c r="K9" s="160"/>
      <c r="L9" s="160"/>
      <c r="M9" s="149"/>
      <c r="N9" s="149"/>
    </row>
    <row r="10" ht="22.5" spans="1:14">
      <c r="A10" s="149"/>
      <c r="B10" s="149"/>
      <c r="C10" s="149"/>
      <c r="D10" s="149"/>
      <c r="E10" s="157"/>
      <c r="F10" s="157"/>
      <c r="G10" s="157"/>
      <c r="H10" s="157"/>
      <c r="I10" s="155"/>
      <c r="J10" s="155"/>
      <c r="K10" s="155"/>
      <c r="L10" s="155"/>
      <c r="M10" s="149"/>
      <c r="N10" s="149"/>
    </row>
    <row r="11" ht="22.5" spans="1:14">
      <c r="A11" s="149"/>
      <c r="B11" s="149"/>
      <c r="C11" s="149"/>
      <c r="D11" s="149"/>
      <c r="E11" s="157"/>
      <c r="F11" s="157"/>
      <c r="G11" s="157"/>
      <c r="H11" s="155"/>
      <c r="I11" s="155"/>
      <c r="J11" s="155"/>
      <c r="K11" s="155"/>
      <c r="L11" s="157"/>
      <c r="M11" s="149"/>
      <c r="N11" s="149"/>
    </row>
    <row r="12" ht="22.5" spans="1:14">
      <c r="A12" s="149"/>
      <c r="B12" s="149"/>
      <c r="C12" s="149"/>
      <c r="D12" s="149"/>
      <c r="E12" s="157" t="s">
        <v>5</v>
      </c>
      <c r="F12" s="157"/>
      <c r="G12" s="156" t="s">
        <v>3</v>
      </c>
      <c r="H12" s="156"/>
      <c r="I12" s="156"/>
      <c r="J12" s="156"/>
      <c r="K12" s="156"/>
      <c r="L12" s="156"/>
      <c r="M12" s="156"/>
      <c r="N12" s="149"/>
    </row>
    <row r="13" spans="1:14">
      <c r="A13" s="149"/>
      <c r="B13" s="149"/>
      <c r="C13" s="149"/>
      <c r="D13" s="149"/>
      <c r="E13" s="149"/>
      <c r="F13" s="149"/>
      <c r="G13" s="149"/>
      <c r="H13" s="154"/>
      <c r="I13" s="154"/>
      <c r="J13" s="154"/>
      <c r="K13" s="149"/>
      <c r="L13" s="149"/>
      <c r="M13" s="149"/>
      <c r="N13" s="149"/>
    </row>
    <row r="14" spans="1:14">
      <c r="A14" s="149"/>
      <c r="B14" s="149"/>
      <c r="C14" s="149"/>
      <c r="D14" s="149"/>
      <c r="E14" s="149"/>
      <c r="F14" s="149"/>
      <c r="G14" s="149"/>
      <c r="H14" s="154"/>
      <c r="I14" s="154"/>
      <c r="J14" s="154"/>
      <c r="K14" s="149"/>
      <c r="L14" s="149"/>
      <c r="M14" s="149"/>
      <c r="N14" s="149"/>
    </row>
    <row r="15" spans="1:14">
      <c r="A15" s="149"/>
      <c r="B15" s="149"/>
      <c r="C15" s="149"/>
      <c r="D15" s="149"/>
      <c r="E15" s="149"/>
      <c r="F15" s="149"/>
      <c r="G15" s="149"/>
      <c r="H15" s="154"/>
      <c r="I15" s="154"/>
      <c r="J15" s="154"/>
      <c r="K15" s="149"/>
      <c r="L15" s="149"/>
      <c r="M15" s="149"/>
      <c r="N15" s="149"/>
    </row>
    <row r="16" spans="1:14">
      <c r="A16" s="149"/>
      <c r="B16" s="149"/>
      <c r="C16" s="149"/>
      <c r="D16" s="149"/>
      <c r="E16" s="149"/>
      <c r="F16" s="149"/>
      <c r="G16" s="149"/>
      <c r="H16" s="154"/>
      <c r="I16" s="149"/>
      <c r="J16" s="154"/>
      <c r="K16" s="149"/>
      <c r="L16" s="149"/>
      <c r="M16" s="149"/>
      <c r="N16" s="149"/>
    </row>
    <row r="17" spans="1:14">
      <c r="A17" s="149"/>
      <c r="B17" s="149"/>
      <c r="C17" s="149"/>
      <c r="D17" s="149"/>
      <c r="E17" s="149"/>
      <c r="F17" s="149"/>
      <c r="G17" s="149"/>
      <c r="H17" s="149"/>
      <c r="I17" s="149"/>
      <c r="J17" s="154"/>
      <c r="K17" s="149"/>
      <c r="L17" s="149"/>
      <c r="M17" s="149"/>
      <c r="N17" s="149"/>
    </row>
    <row r="18" ht="18.75" spans="1:14">
      <c r="A18" s="161" t="s">
        <v>6</v>
      </c>
      <c r="B18" s="161"/>
      <c r="C18" s="161"/>
      <c r="D18" s="162" t="s">
        <v>7</v>
      </c>
      <c r="E18" s="161"/>
      <c r="F18" s="161" t="s">
        <v>8</v>
      </c>
      <c r="G18" s="161"/>
      <c r="H18" s="163" t="s">
        <v>9</v>
      </c>
      <c r="J18" s="161"/>
      <c r="K18" s="161"/>
      <c r="L18" s="161" t="s">
        <v>10</v>
      </c>
      <c r="M18" s="161"/>
      <c r="N18" s="161" t="s">
        <v>11</v>
      </c>
    </row>
    <row r="19" spans="1:14">
      <c r="A19" s="149"/>
      <c r="B19" s="149"/>
      <c r="C19" s="149"/>
      <c r="D19" s="149"/>
      <c r="E19" s="149"/>
      <c r="F19" s="149"/>
      <c r="G19" s="149"/>
      <c r="H19" s="149"/>
      <c r="I19" s="149"/>
      <c r="J19" s="149"/>
      <c r="K19" s="149"/>
      <c r="L19" s="149"/>
      <c r="M19" s="149"/>
      <c r="N19" s="149"/>
    </row>
    <row r="20" spans="1:14">
      <c r="A20" s="149"/>
      <c r="B20" s="149"/>
      <c r="C20" s="149"/>
      <c r="D20" s="149"/>
      <c r="E20" s="149"/>
      <c r="F20" s="149"/>
      <c r="G20" s="149"/>
      <c r="H20" s="149"/>
      <c r="I20" s="149"/>
      <c r="J20" s="149"/>
      <c r="K20" s="149"/>
      <c r="L20" s="149"/>
      <c r="M20" s="149"/>
      <c r="N20" s="149"/>
    </row>
    <row r="21" ht="22.5" spans="1:14">
      <c r="A21" s="149"/>
      <c r="B21" s="149"/>
      <c r="C21" s="149"/>
      <c r="D21" s="149"/>
      <c r="E21" s="149"/>
      <c r="F21" s="149"/>
      <c r="G21" s="149"/>
      <c r="H21" s="149"/>
      <c r="I21" s="157"/>
      <c r="J21" s="149"/>
      <c r="K21" s="149"/>
      <c r="L21" s="149"/>
      <c r="M21" s="149"/>
      <c r="N21" s="149"/>
    </row>
    <row r="22" spans="1:14">
      <c r="A22" s="149"/>
      <c r="B22" s="149"/>
      <c r="C22" s="149"/>
      <c r="D22" s="149"/>
      <c r="E22" s="149"/>
      <c r="F22" s="149"/>
      <c r="G22" s="149"/>
      <c r="H22" s="149"/>
      <c r="I22" s="149"/>
      <c r="J22" s="149"/>
      <c r="K22" s="149"/>
      <c r="L22" s="149"/>
      <c r="M22" s="149"/>
      <c r="N22" s="149"/>
    </row>
    <row r="23" spans="1:14">
      <c r="A23" s="149"/>
      <c r="B23" s="149"/>
      <c r="C23" s="149"/>
      <c r="D23" s="149"/>
      <c r="E23" s="149"/>
      <c r="F23" s="149"/>
      <c r="G23" s="149"/>
      <c r="H23" s="149"/>
      <c r="I23" s="149"/>
      <c r="J23" s="149"/>
      <c r="K23" s="149"/>
      <c r="L23" s="149"/>
      <c r="M23" s="149"/>
      <c r="N23" s="149"/>
    </row>
    <row r="24" spans="1:14">
      <c r="A24" s="149"/>
      <c r="B24" s="149"/>
      <c r="C24" s="149"/>
      <c r="D24" s="149"/>
      <c r="E24" s="149"/>
      <c r="F24" s="149"/>
      <c r="G24" s="149"/>
      <c r="H24" s="149"/>
      <c r="I24" s="149"/>
      <c r="J24" s="149"/>
      <c r="K24" s="149"/>
      <c r="L24" s="149"/>
      <c r="M24" s="149"/>
      <c r="N24" s="149"/>
    </row>
    <row r="25" spans="1:14">
      <c r="A25" s="149"/>
      <c r="B25" s="149"/>
      <c r="C25" s="149"/>
      <c r="D25" s="149"/>
      <c r="E25" s="149"/>
      <c r="F25" s="149"/>
      <c r="G25" s="149"/>
      <c r="H25" s="149"/>
      <c r="I25" s="149"/>
      <c r="J25" s="149"/>
      <c r="K25" s="149"/>
      <c r="L25" s="149"/>
      <c r="M25" s="149"/>
      <c r="N25" s="149"/>
    </row>
    <row r="26" spans="1:14">
      <c r="A26" s="149"/>
      <c r="B26" s="149"/>
      <c r="C26" s="149"/>
      <c r="D26" s="149"/>
      <c r="E26" s="149"/>
      <c r="F26" s="149"/>
      <c r="G26" s="149"/>
      <c r="H26" s="149"/>
      <c r="I26" s="149"/>
      <c r="J26" s="149"/>
      <c r="K26" s="149"/>
      <c r="L26" s="149"/>
      <c r="M26" s="149"/>
      <c r="N26" s="149"/>
    </row>
  </sheetData>
  <mergeCells count="3">
    <mergeCell ref="G6:M6"/>
    <mergeCell ref="G9:L9"/>
    <mergeCell ref="G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O15" sqref="O15"/>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150</v>
      </c>
    </row>
    <row r="2" s="1" customFormat="1" ht="43.5" customHeight="1" spans="1:14">
      <c r="A2" s="5" t="s">
        <v>151</v>
      </c>
      <c r="B2" s="5"/>
      <c r="C2" s="5"/>
      <c r="D2" s="5"/>
      <c r="E2" s="5"/>
      <c r="F2" s="5"/>
      <c r="G2" s="5"/>
      <c r="H2" s="5"/>
      <c r="I2" s="5"/>
      <c r="J2" s="5"/>
      <c r="K2" s="5"/>
      <c r="L2" s="5"/>
      <c r="M2" s="5"/>
      <c r="N2" s="5"/>
    </row>
    <row r="3" ht="29.25" customHeight="1" spans="1:14">
      <c r="A3" s="6" t="s">
        <v>127</v>
      </c>
      <c r="B3" s="6"/>
      <c r="C3" s="6"/>
      <c r="D3" s="6"/>
      <c r="E3" s="7"/>
      <c r="F3" s="8"/>
      <c r="G3" s="8"/>
      <c r="H3" s="8"/>
      <c r="I3" s="8"/>
      <c r="J3" s="8"/>
      <c r="K3" s="30" t="s">
        <v>128</v>
      </c>
      <c r="L3" s="30"/>
      <c r="M3" s="30"/>
      <c r="N3" s="30"/>
    </row>
    <row r="4" ht="24.75" customHeight="1" spans="1:14">
      <c r="A4" s="9" t="s">
        <v>92</v>
      </c>
      <c r="B4" s="9" t="s">
        <v>148</v>
      </c>
      <c r="C4" s="9" t="s">
        <v>96</v>
      </c>
      <c r="D4" s="10" t="s">
        <v>152</v>
      </c>
      <c r="E4" s="11" t="s">
        <v>133</v>
      </c>
      <c r="F4" s="11" t="s">
        <v>153</v>
      </c>
      <c r="G4" s="11" t="s">
        <v>135</v>
      </c>
      <c r="H4" s="9" t="s">
        <v>136</v>
      </c>
      <c r="I4" s="9"/>
      <c r="J4" s="9"/>
      <c r="K4" s="9"/>
      <c r="L4" s="9"/>
      <c r="M4" s="9"/>
      <c r="N4" s="31" t="s">
        <v>154</v>
      </c>
    </row>
    <row r="5" ht="24.75" customHeight="1" spans="1:14">
      <c r="A5" s="9"/>
      <c r="B5" s="9"/>
      <c r="C5" s="9"/>
      <c r="D5" s="10"/>
      <c r="E5" s="11"/>
      <c r="F5" s="11"/>
      <c r="G5" s="11"/>
      <c r="H5" s="12" t="s">
        <v>138</v>
      </c>
      <c r="I5" s="32" t="s">
        <v>139</v>
      </c>
      <c r="J5" s="33"/>
      <c r="K5" s="34"/>
      <c r="L5" s="12" t="s">
        <v>140</v>
      </c>
      <c r="M5" s="12" t="s">
        <v>155</v>
      </c>
      <c r="N5" s="35"/>
    </row>
    <row r="6" ht="46.5" customHeight="1" spans="1:15">
      <c r="A6" s="9"/>
      <c r="B6" s="9"/>
      <c r="C6" s="9"/>
      <c r="D6" s="10"/>
      <c r="E6" s="11"/>
      <c r="F6" s="11"/>
      <c r="G6" s="11"/>
      <c r="H6" s="13"/>
      <c r="I6" s="9" t="s">
        <v>142</v>
      </c>
      <c r="J6" s="10" t="s">
        <v>143</v>
      </c>
      <c r="K6" s="10" t="s">
        <v>144</v>
      </c>
      <c r="L6" s="13"/>
      <c r="M6" s="13"/>
      <c r="N6" s="36"/>
      <c r="O6" s="37"/>
    </row>
    <row r="7" s="2" customFormat="1" ht="52.5" customHeight="1" spans="1:14">
      <c r="A7" s="14" t="s">
        <v>111</v>
      </c>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M17" sqref="M17"/>
    </sheetView>
  </sheetViews>
  <sheetFormatPr defaultColWidth="9" defaultRowHeight="14.25"/>
  <cols>
    <col min="1" max="1" width="9" style="129" customWidth="1"/>
    <col min="2" max="2" width="19.75" style="129" customWidth="1"/>
    <col min="3" max="3" width="7.625" style="129" customWidth="1"/>
    <col min="4" max="4" width="7.375" style="129" customWidth="1"/>
    <col min="5" max="5" width="7.5" style="129" customWidth="1"/>
    <col min="6" max="6" width="7" style="129" customWidth="1"/>
    <col min="7" max="7" width="6.25" style="129" customWidth="1"/>
    <col min="8" max="8" width="6.625" style="129" customWidth="1"/>
    <col min="9" max="9" width="5.75" style="129" customWidth="1"/>
    <col min="10" max="10" width="7.25" style="129" customWidth="1"/>
    <col min="11" max="11" width="7.5" style="129" customWidth="1"/>
    <col min="12" max="16" width="6.625" style="129" customWidth="1"/>
    <col min="17" max="18" width="7.375" style="129" customWidth="1"/>
    <col min="19" max="19" width="8.25" style="129" customWidth="1"/>
    <col min="20" max="20" width="6.625" style="129" customWidth="1"/>
    <col min="21" max="21" width="7.375" style="129" customWidth="1"/>
    <col min="22" max="22" width="7.625" style="129" customWidth="1"/>
    <col min="23" max="23" width="6.625" style="129" customWidth="1"/>
    <col min="24" max="16384" width="9" style="129"/>
  </cols>
  <sheetData>
    <row r="1" spans="1:23">
      <c r="A1" s="130"/>
      <c r="B1" s="130"/>
      <c r="C1" s="130"/>
      <c r="D1" s="130"/>
      <c r="E1" s="130"/>
      <c r="F1" s="130"/>
      <c r="G1" s="130"/>
      <c r="W1" s="145" t="s">
        <v>12</v>
      </c>
    </row>
    <row r="2" ht="31.5" spans="1:24">
      <c r="A2" s="131" t="s">
        <v>13</v>
      </c>
      <c r="B2" s="131"/>
      <c r="C2" s="131"/>
      <c r="D2" s="131"/>
      <c r="E2" s="131"/>
      <c r="F2" s="131"/>
      <c r="G2" s="131"/>
      <c r="H2" s="131"/>
      <c r="I2" s="131"/>
      <c r="J2" s="131"/>
      <c r="K2" s="131"/>
      <c r="L2" s="131"/>
      <c r="M2" s="131"/>
      <c r="N2" s="131"/>
      <c r="O2" s="131"/>
      <c r="P2" s="131"/>
      <c r="Q2" s="131"/>
      <c r="R2" s="131"/>
      <c r="S2" s="131"/>
      <c r="T2" s="131"/>
      <c r="U2" s="131"/>
      <c r="V2" s="131"/>
      <c r="W2" s="131"/>
      <c r="X2" s="146"/>
    </row>
    <row r="3" spans="1:23">
      <c r="A3" s="129" t="s">
        <v>14</v>
      </c>
      <c r="B3" s="129" t="s">
        <v>3</v>
      </c>
      <c r="W3" s="147" t="s">
        <v>15</v>
      </c>
    </row>
    <row r="4" customHeight="1" spans="1:23">
      <c r="A4" s="132" t="s">
        <v>16</v>
      </c>
      <c r="B4" s="133" t="s">
        <v>17</v>
      </c>
      <c r="C4" s="132" t="s">
        <v>18</v>
      </c>
      <c r="D4" s="132"/>
      <c r="E4" s="132"/>
      <c r="F4" s="132"/>
      <c r="G4" s="132"/>
      <c r="H4" s="132"/>
      <c r="I4" s="132"/>
      <c r="J4" s="132" t="s">
        <v>19</v>
      </c>
      <c r="K4" s="132"/>
      <c r="L4" s="132"/>
      <c r="M4" s="132"/>
      <c r="N4" s="132"/>
      <c r="O4" s="132"/>
      <c r="P4" s="132"/>
      <c r="Q4" s="132" t="s">
        <v>20</v>
      </c>
      <c r="R4" s="132"/>
      <c r="S4" s="132"/>
      <c r="T4" s="132"/>
      <c r="U4" s="132"/>
      <c r="V4" s="132"/>
      <c r="W4" s="132"/>
    </row>
    <row r="5" s="128" customFormat="1" customHeight="1" spans="1:23">
      <c r="A5" s="132"/>
      <c r="B5" s="133"/>
      <c r="C5" s="132" t="s">
        <v>21</v>
      </c>
      <c r="D5" s="132" t="s">
        <v>22</v>
      </c>
      <c r="E5" s="132"/>
      <c r="F5" s="132"/>
      <c r="G5" s="132" t="s">
        <v>23</v>
      </c>
      <c r="H5" s="132"/>
      <c r="I5" s="132"/>
      <c r="J5" s="132" t="s">
        <v>21</v>
      </c>
      <c r="K5" s="132" t="s">
        <v>22</v>
      </c>
      <c r="L5" s="132"/>
      <c r="M5" s="132"/>
      <c r="N5" s="132" t="s">
        <v>23</v>
      </c>
      <c r="O5" s="132"/>
      <c r="P5" s="132"/>
      <c r="Q5" s="132" t="s">
        <v>21</v>
      </c>
      <c r="R5" s="132" t="s">
        <v>22</v>
      </c>
      <c r="S5" s="132"/>
      <c r="T5" s="132"/>
      <c r="U5" s="132" t="s">
        <v>23</v>
      </c>
      <c r="V5" s="132"/>
      <c r="W5" s="132"/>
    </row>
    <row r="6" s="128" customFormat="1" ht="44.1" customHeight="1" spans="1:23">
      <c r="A6" s="132"/>
      <c r="B6" s="133"/>
      <c r="C6" s="132"/>
      <c r="D6" s="132" t="s">
        <v>24</v>
      </c>
      <c r="E6" s="132" t="s">
        <v>25</v>
      </c>
      <c r="F6" s="132" t="s">
        <v>26</v>
      </c>
      <c r="G6" s="132" t="s">
        <v>24</v>
      </c>
      <c r="H6" s="132" t="s">
        <v>25</v>
      </c>
      <c r="I6" s="132" t="s">
        <v>26</v>
      </c>
      <c r="J6" s="132"/>
      <c r="K6" s="132" t="s">
        <v>24</v>
      </c>
      <c r="L6" s="132" t="s">
        <v>25</v>
      </c>
      <c r="M6" s="132" t="s">
        <v>26</v>
      </c>
      <c r="N6" s="132" t="s">
        <v>24</v>
      </c>
      <c r="O6" s="132" t="s">
        <v>25</v>
      </c>
      <c r="P6" s="132" t="s">
        <v>26</v>
      </c>
      <c r="Q6" s="132"/>
      <c r="R6" s="132" t="s">
        <v>24</v>
      </c>
      <c r="S6" s="132" t="s">
        <v>25</v>
      </c>
      <c r="T6" s="132" t="s">
        <v>26</v>
      </c>
      <c r="U6" s="132" t="s">
        <v>24</v>
      </c>
      <c r="V6" s="132" t="s">
        <v>25</v>
      </c>
      <c r="W6" s="132" t="s">
        <v>26</v>
      </c>
    </row>
    <row r="7" s="128" customFormat="1" ht="14" customHeight="1" spans="1:23">
      <c r="A7" s="134" t="s">
        <v>27</v>
      </c>
      <c r="B7" s="135"/>
      <c r="C7" s="136">
        <f>D7+G7</f>
        <v>1075.24</v>
      </c>
      <c r="D7" s="133">
        <f>SUM(E7:F7)</f>
        <v>760.31</v>
      </c>
      <c r="E7" s="133">
        <f>E8</f>
        <v>760.31</v>
      </c>
      <c r="F7" s="133">
        <f>F8</f>
        <v>0</v>
      </c>
      <c r="G7" s="133">
        <f>SUM(H7:I7)</f>
        <v>314.93</v>
      </c>
      <c r="H7" s="133">
        <f>H8</f>
        <v>201.93</v>
      </c>
      <c r="I7" s="133">
        <f>I8</f>
        <v>113</v>
      </c>
      <c r="J7" s="136">
        <f>K7+N7</f>
        <v>967.41</v>
      </c>
      <c r="K7" s="133">
        <f>SUM(L7:M7)</f>
        <v>779.48</v>
      </c>
      <c r="L7" s="133">
        <f>L8</f>
        <v>779.48</v>
      </c>
      <c r="M7" s="133">
        <v>0</v>
      </c>
      <c r="N7" s="133">
        <f>SUM(O7:P7)</f>
        <v>187.93</v>
      </c>
      <c r="O7" s="133">
        <f>O8</f>
        <v>187.93</v>
      </c>
      <c r="P7" s="133">
        <v>0</v>
      </c>
      <c r="Q7" s="136">
        <f>R7+U7</f>
        <v>969.41</v>
      </c>
      <c r="R7" s="133">
        <f>SUM(S7:T7)</f>
        <v>780.48</v>
      </c>
      <c r="S7" s="133">
        <f>S8</f>
        <v>779.48</v>
      </c>
      <c r="T7" s="133">
        <v>1</v>
      </c>
      <c r="U7" s="133">
        <f>SUM(V7:W7)</f>
        <v>188.93</v>
      </c>
      <c r="V7" s="133">
        <f>V8</f>
        <v>187.93</v>
      </c>
      <c r="W7" s="133">
        <v>1</v>
      </c>
    </row>
    <row r="8" s="128" customFormat="1" ht="14" customHeight="1" spans="1:23">
      <c r="A8" s="134" t="s">
        <v>28</v>
      </c>
      <c r="B8" s="135"/>
      <c r="C8" s="136">
        <f t="shared" ref="C8:C21" si="0">D8+G8</f>
        <v>1075.24</v>
      </c>
      <c r="D8" s="133">
        <f>SUM(E8:F8)</f>
        <v>760.31</v>
      </c>
      <c r="E8" s="133">
        <f>SUM(E9:E21)</f>
        <v>760.31</v>
      </c>
      <c r="F8" s="133">
        <f>SUM(F9:F21)</f>
        <v>0</v>
      </c>
      <c r="G8" s="133">
        <f>SUM(G9:G21)</f>
        <v>314.93</v>
      </c>
      <c r="H8" s="133">
        <f>SUM(H9:H21)</f>
        <v>201.93</v>
      </c>
      <c r="I8" s="133">
        <f>SUM(I9:I21)</f>
        <v>113</v>
      </c>
      <c r="J8" s="136">
        <f>K8+N8</f>
        <v>967.41</v>
      </c>
      <c r="K8" s="133">
        <f>SUM(L8:M8)</f>
        <v>779.48</v>
      </c>
      <c r="L8" s="133">
        <f>SUM(L9:L21)</f>
        <v>779.48</v>
      </c>
      <c r="M8" s="133">
        <v>0</v>
      </c>
      <c r="N8" s="133">
        <f>SUM(O8:P8)</f>
        <v>187.93</v>
      </c>
      <c r="O8" s="133">
        <f>SUM(O9:O21)</f>
        <v>187.93</v>
      </c>
      <c r="P8" s="133">
        <v>0</v>
      </c>
      <c r="Q8" s="136">
        <f>R8+U8</f>
        <v>969.41</v>
      </c>
      <c r="R8" s="133">
        <f>SUM(S8:T8)</f>
        <v>780.48</v>
      </c>
      <c r="S8" s="133">
        <f>SUM(S9:S21)</f>
        <v>779.48</v>
      </c>
      <c r="T8" s="133">
        <v>1</v>
      </c>
      <c r="U8" s="133">
        <f>SUM(V8:W8)</f>
        <v>188.93</v>
      </c>
      <c r="V8" s="133">
        <f>SUM(V9:V21)</f>
        <v>187.93</v>
      </c>
      <c r="W8" s="133">
        <v>1</v>
      </c>
    </row>
    <row r="9" s="128" customFormat="1" ht="18" customHeight="1" spans="1:23">
      <c r="A9" s="134"/>
      <c r="B9" s="137" t="s">
        <v>29</v>
      </c>
      <c r="C9" s="136">
        <f t="shared" si="0"/>
        <v>581.28</v>
      </c>
      <c r="D9" s="133">
        <f t="shared" ref="D9:D21" si="1">SUM(E9:F9)</f>
        <v>581.28</v>
      </c>
      <c r="E9" s="138">
        <v>581.28</v>
      </c>
      <c r="F9" s="136"/>
      <c r="G9" s="133">
        <f t="shared" ref="G8:G21" si="2">SUM(H9:I9)</f>
        <v>0</v>
      </c>
      <c r="H9" s="136"/>
      <c r="I9" s="136"/>
      <c r="J9" s="136">
        <f>K9+N9</f>
        <v>585.28</v>
      </c>
      <c r="K9" s="133">
        <f>SUM(L9:M9)</f>
        <v>585.28</v>
      </c>
      <c r="L9" s="138">
        <v>585.28</v>
      </c>
      <c r="M9" s="136"/>
      <c r="N9" s="133">
        <f>SUM(O9:P9)</f>
        <v>0</v>
      </c>
      <c r="O9" s="136"/>
      <c r="P9" s="136"/>
      <c r="Q9" s="136">
        <f>R9+U9</f>
        <v>585.28</v>
      </c>
      <c r="R9" s="133">
        <f>SUM(S9:T9)</f>
        <v>585.28</v>
      </c>
      <c r="S9" s="138">
        <v>585.28</v>
      </c>
      <c r="T9" s="136"/>
      <c r="U9" s="133">
        <f>SUM(V9:W9)</f>
        <v>0</v>
      </c>
      <c r="V9" s="136"/>
      <c r="W9" s="136"/>
    </row>
    <row r="10" ht="18" customHeight="1" spans="1:23">
      <c r="A10" s="134"/>
      <c r="B10" s="137" t="s">
        <v>30</v>
      </c>
      <c r="C10" s="136">
        <f t="shared" si="0"/>
        <v>39</v>
      </c>
      <c r="D10" s="133">
        <f t="shared" si="1"/>
        <v>0</v>
      </c>
      <c r="E10" s="134"/>
      <c r="F10" s="139"/>
      <c r="G10" s="133">
        <f t="shared" si="2"/>
        <v>39</v>
      </c>
      <c r="H10" s="140">
        <v>39</v>
      </c>
      <c r="I10" s="139"/>
      <c r="J10" s="136">
        <f t="shared" ref="J10:J21" si="3">K10+N10</f>
        <v>39</v>
      </c>
      <c r="K10" s="133">
        <v>0</v>
      </c>
      <c r="L10" s="134"/>
      <c r="M10" s="139"/>
      <c r="N10" s="133">
        <f t="shared" ref="N10:N21" si="4">SUM(O10:P10)</f>
        <v>39</v>
      </c>
      <c r="O10" s="139">
        <v>39</v>
      </c>
      <c r="P10" s="139"/>
      <c r="Q10" s="136">
        <v>39</v>
      </c>
      <c r="R10" s="133">
        <f t="shared" ref="R10:R21" si="5">SUM(S10:T10)</f>
        <v>0</v>
      </c>
      <c r="S10" s="134"/>
      <c r="T10" s="139"/>
      <c r="U10" s="133">
        <f t="shared" ref="U10:U21" si="6">SUM(V10:W10)</f>
        <v>39</v>
      </c>
      <c r="V10" s="139">
        <v>39</v>
      </c>
      <c r="W10" s="139"/>
    </row>
    <row r="11" ht="18" customHeight="1" spans="1:23">
      <c r="A11" s="134"/>
      <c r="B11" s="137" t="s">
        <v>31</v>
      </c>
      <c r="C11" s="136">
        <f t="shared" si="0"/>
        <v>45.28</v>
      </c>
      <c r="D11" s="133">
        <f t="shared" si="1"/>
        <v>0</v>
      </c>
      <c r="E11" s="134"/>
      <c r="F11" s="139"/>
      <c r="G11" s="133">
        <f t="shared" si="2"/>
        <v>45.28</v>
      </c>
      <c r="H11" s="140">
        <v>45.28</v>
      </c>
      <c r="I11" s="139"/>
      <c r="J11" s="136">
        <f t="shared" si="3"/>
        <v>45.28</v>
      </c>
      <c r="K11" s="133">
        <v>0</v>
      </c>
      <c r="L11" s="134"/>
      <c r="M11" s="139"/>
      <c r="N11" s="133">
        <f t="shared" si="4"/>
        <v>45.28</v>
      </c>
      <c r="O11" s="139">
        <v>45.28</v>
      </c>
      <c r="P11" s="139"/>
      <c r="Q11" s="136">
        <v>45.28</v>
      </c>
      <c r="R11" s="133">
        <f t="shared" si="5"/>
        <v>0</v>
      </c>
      <c r="S11" s="134"/>
      <c r="T11" s="139"/>
      <c r="U11" s="133">
        <f t="shared" si="6"/>
        <v>45.28</v>
      </c>
      <c r="V11" s="139">
        <v>45.28</v>
      </c>
      <c r="W11" s="139"/>
    </row>
    <row r="12" ht="18" customHeight="1" spans="1:23">
      <c r="A12" s="134"/>
      <c r="B12" s="137" t="s">
        <v>32</v>
      </c>
      <c r="C12" s="136">
        <f t="shared" si="0"/>
        <v>35.83</v>
      </c>
      <c r="D12" s="133">
        <f t="shared" si="1"/>
        <v>0</v>
      </c>
      <c r="E12" s="134"/>
      <c r="F12" s="139"/>
      <c r="G12" s="133">
        <f t="shared" si="2"/>
        <v>35.83</v>
      </c>
      <c r="H12" s="140">
        <v>35.83</v>
      </c>
      <c r="I12" s="139"/>
      <c r="J12" s="136">
        <f t="shared" si="3"/>
        <v>26.83</v>
      </c>
      <c r="K12" s="133">
        <v>0</v>
      </c>
      <c r="L12" s="134"/>
      <c r="M12" s="139"/>
      <c r="N12" s="133">
        <f t="shared" si="4"/>
        <v>26.83</v>
      </c>
      <c r="O12" s="139">
        <v>26.83</v>
      </c>
      <c r="P12" s="139"/>
      <c r="Q12" s="136">
        <v>26.83</v>
      </c>
      <c r="R12" s="133">
        <f t="shared" si="5"/>
        <v>0</v>
      </c>
      <c r="S12" s="134"/>
      <c r="T12" s="139"/>
      <c r="U12" s="133">
        <f t="shared" si="6"/>
        <v>26.83</v>
      </c>
      <c r="V12" s="139">
        <v>26.83</v>
      </c>
      <c r="W12" s="139"/>
    </row>
    <row r="13" ht="18" customHeight="1" spans="1:23">
      <c r="A13" s="141"/>
      <c r="B13" s="137" t="s">
        <v>33</v>
      </c>
      <c r="C13" s="136">
        <f t="shared" si="0"/>
        <v>81.82</v>
      </c>
      <c r="D13" s="133">
        <f t="shared" si="1"/>
        <v>0</v>
      </c>
      <c r="E13" s="134"/>
      <c r="F13" s="139"/>
      <c r="G13" s="133">
        <f t="shared" si="2"/>
        <v>81.82</v>
      </c>
      <c r="H13" s="140">
        <v>81.82</v>
      </c>
      <c r="I13" s="139"/>
      <c r="J13" s="136">
        <f t="shared" si="3"/>
        <v>76.82</v>
      </c>
      <c r="K13" s="133">
        <v>0</v>
      </c>
      <c r="L13" s="134"/>
      <c r="M13" s="139"/>
      <c r="N13" s="133">
        <f t="shared" si="4"/>
        <v>76.82</v>
      </c>
      <c r="O13" s="139">
        <v>76.82</v>
      </c>
      <c r="P13" s="139"/>
      <c r="Q13" s="136">
        <v>76.82</v>
      </c>
      <c r="R13" s="133">
        <f t="shared" si="5"/>
        <v>0</v>
      </c>
      <c r="S13" s="134"/>
      <c r="T13" s="139"/>
      <c r="U13" s="133">
        <f t="shared" si="6"/>
        <v>76.82</v>
      </c>
      <c r="V13" s="139">
        <v>76.82</v>
      </c>
      <c r="W13" s="139"/>
    </row>
    <row r="14" ht="28" customHeight="1" spans="1:23">
      <c r="A14" s="141"/>
      <c r="B14" s="133" t="s">
        <v>34</v>
      </c>
      <c r="C14" s="136">
        <f t="shared" si="0"/>
        <v>59.37</v>
      </c>
      <c r="D14" s="133">
        <f t="shared" si="1"/>
        <v>59.37</v>
      </c>
      <c r="E14" s="142">
        <v>59.37</v>
      </c>
      <c r="F14" s="139"/>
      <c r="G14" s="133">
        <f t="shared" si="2"/>
        <v>0</v>
      </c>
      <c r="H14" s="139"/>
      <c r="I14" s="139"/>
      <c r="J14" s="136">
        <f t="shared" si="3"/>
        <v>0</v>
      </c>
      <c r="K14" s="133">
        <v>0</v>
      </c>
      <c r="L14" s="139">
        <v>65.37</v>
      </c>
      <c r="M14" s="139"/>
      <c r="N14" s="133">
        <f t="shared" si="4"/>
        <v>0</v>
      </c>
      <c r="O14" s="144"/>
      <c r="P14" s="139"/>
      <c r="Q14" s="136">
        <v>65.37</v>
      </c>
      <c r="R14" s="133">
        <f t="shared" si="5"/>
        <v>65.37</v>
      </c>
      <c r="S14" s="139">
        <v>65.37</v>
      </c>
      <c r="T14" s="139"/>
      <c r="U14" s="133">
        <f t="shared" si="6"/>
        <v>0</v>
      </c>
      <c r="V14" s="144"/>
      <c r="W14" s="139"/>
    </row>
    <row r="15" ht="28" customHeight="1" spans="1:23">
      <c r="A15" s="141"/>
      <c r="B15" s="133" t="s">
        <v>35</v>
      </c>
      <c r="C15" s="136">
        <f t="shared" si="0"/>
        <v>29.68</v>
      </c>
      <c r="D15" s="133">
        <f t="shared" si="1"/>
        <v>29.68</v>
      </c>
      <c r="E15" s="142">
        <v>29.68</v>
      </c>
      <c r="F15" s="139"/>
      <c r="G15" s="133">
        <f t="shared" si="2"/>
        <v>0</v>
      </c>
      <c r="H15" s="139"/>
      <c r="I15" s="139"/>
      <c r="J15" s="136">
        <f t="shared" si="3"/>
        <v>0</v>
      </c>
      <c r="K15" s="133">
        <v>0</v>
      </c>
      <c r="L15" s="139">
        <v>32.68</v>
      </c>
      <c r="M15" s="139"/>
      <c r="N15" s="133">
        <f t="shared" si="4"/>
        <v>0</v>
      </c>
      <c r="O15" s="144"/>
      <c r="P15" s="139"/>
      <c r="Q15" s="136">
        <v>32.68</v>
      </c>
      <c r="R15" s="133">
        <f t="shared" si="5"/>
        <v>32.68</v>
      </c>
      <c r="S15" s="139">
        <v>32.68</v>
      </c>
      <c r="T15" s="139"/>
      <c r="U15" s="133">
        <f t="shared" si="6"/>
        <v>0</v>
      </c>
      <c r="V15" s="144"/>
      <c r="W15" s="139"/>
    </row>
    <row r="16" ht="18" customHeight="1" spans="1:23">
      <c r="A16" s="141"/>
      <c r="B16" s="133" t="s">
        <v>36</v>
      </c>
      <c r="C16" s="136">
        <f t="shared" si="0"/>
        <v>2.34</v>
      </c>
      <c r="D16" s="133">
        <f t="shared" si="1"/>
        <v>2.34</v>
      </c>
      <c r="E16" s="142">
        <v>2.34</v>
      </c>
      <c r="F16" s="139"/>
      <c r="G16" s="133">
        <f t="shared" si="2"/>
        <v>0</v>
      </c>
      <c r="H16" s="139"/>
      <c r="I16" s="139"/>
      <c r="J16" s="136">
        <f t="shared" si="3"/>
        <v>0</v>
      </c>
      <c r="K16" s="133">
        <v>0</v>
      </c>
      <c r="L16" s="139">
        <v>2.5</v>
      </c>
      <c r="M16" s="139"/>
      <c r="N16" s="133">
        <f t="shared" si="4"/>
        <v>0</v>
      </c>
      <c r="O16" s="144"/>
      <c r="P16" s="139"/>
      <c r="Q16" s="136">
        <v>2.5</v>
      </c>
      <c r="R16" s="133">
        <f t="shared" si="5"/>
        <v>2.5</v>
      </c>
      <c r="S16" s="139">
        <v>2.5</v>
      </c>
      <c r="T16" s="139"/>
      <c r="U16" s="133">
        <f t="shared" si="6"/>
        <v>0</v>
      </c>
      <c r="V16" s="144"/>
      <c r="W16" s="139"/>
    </row>
    <row r="17" ht="28" customHeight="1" spans="1:23">
      <c r="A17" s="141"/>
      <c r="B17" s="133" t="s">
        <v>37</v>
      </c>
      <c r="C17" s="136">
        <f t="shared" si="0"/>
        <v>1.07</v>
      </c>
      <c r="D17" s="133">
        <f t="shared" si="1"/>
        <v>1.07</v>
      </c>
      <c r="E17" s="142">
        <v>1.07</v>
      </c>
      <c r="F17" s="139"/>
      <c r="G17" s="133">
        <f t="shared" si="2"/>
        <v>0</v>
      </c>
      <c r="H17" s="139"/>
      <c r="I17" s="139"/>
      <c r="J17" s="136">
        <f t="shared" si="3"/>
        <v>0</v>
      </c>
      <c r="K17" s="133">
        <v>0</v>
      </c>
      <c r="L17" s="139">
        <v>2.07</v>
      </c>
      <c r="M17" s="139"/>
      <c r="N17" s="133">
        <f t="shared" si="4"/>
        <v>0</v>
      </c>
      <c r="O17" s="144"/>
      <c r="P17" s="139"/>
      <c r="Q17" s="136">
        <v>2.07</v>
      </c>
      <c r="R17" s="133">
        <f t="shared" si="5"/>
        <v>2.07</v>
      </c>
      <c r="S17" s="139">
        <v>2.07</v>
      </c>
      <c r="T17" s="139"/>
      <c r="U17" s="133">
        <f t="shared" si="6"/>
        <v>0</v>
      </c>
      <c r="V17" s="144"/>
      <c r="W17" s="139"/>
    </row>
    <row r="18" ht="18" customHeight="1" spans="1:23">
      <c r="A18" s="141"/>
      <c r="B18" s="133" t="s">
        <v>38</v>
      </c>
      <c r="C18" s="136">
        <f t="shared" si="0"/>
        <v>25.9</v>
      </c>
      <c r="D18" s="133">
        <f t="shared" si="1"/>
        <v>25.9</v>
      </c>
      <c r="E18" s="143">
        <v>25.9</v>
      </c>
      <c r="F18" s="139"/>
      <c r="G18" s="133">
        <f t="shared" si="2"/>
        <v>0</v>
      </c>
      <c r="H18" s="139"/>
      <c r="I18" s="139"/>
      <c r="J18" s="136">
        <f t="shared" si="3"/>
        <v>0</v>
      </c>
      <c r="K18" s="133">
        <v>0</v>
      </c>
      <c r="L18" s="139">
        <v>27.91</v>
      </c>
      <c r="M18" s="139"/>
      <c r="N18" s="133">
        <f t="shared" si="4"/>
        <v>0</v>
      </c>
      <c r="O18" s="144"/>
      <c r="P18" s="139"/>
      <c r="Q18" s="136">
        <v>27.91</v>
      </c>
      <c r="R18" s="133">
        <f t="shared" si="5"/>
        <v>27.91</v>
      </c>
      <c r="S18" s="139">
        <v>27.91</v>
      </c>
      <c r="T18" s="139"/>
      <c r="U18" s="133">
        <f t="shared" si="6"/>
        <v>0</v>
      </c>
      <c r="V18" s="144"/>
      <c r="W18" s="139"/>
    </row>
    <row r="19" ht="18" customHeight="1" spans="1:23">
      <c r="A19" s="141"/>
      <c r="B19" s="133" t="s">
        <v>39</v>
      </c>
      <c r="C19" s="136">
        <f t="shared" si="0"/>
        <v>11.58</v>
      </c>
      <c r="D19" s="133">
        <f t="shared" si="1"/>
        <v>11.58</v>
      </c>
      <c r="E19" s="142">
        <v>11.58</v>
      </c>
      <c r="F19" s="139"/>
      <c r="G19" s="133">
        <f t="shared" si="2"/>
        <v>0</v>
      </c>
      <c r="H19" s="139"/>
      <c r="I19" s="139"/>
      <c r="J19" s="136">
        <f t="shared" si="3"/>
        <v>0</v>
      </c>
      <c r="K19" s="133">
        <v>0</v>
      </c>
      <c r="L19" s="139">
        <v>12.58</v>
      </c>
      <c r="M19" s="139"/>
      <c r="N19" s="133">
        <f t="shared" si="4"/>
        <v>0</v>
      </c>
      <c r="O19" s="144"/>
      <c r="P19" s="139"/>
      <c r="Q19" s="136">
        <v>12.58</v>
      </c>
      <c r="R19" s="133">
        <f t="shared" si="5"/>
        <v>12.58</v>
      </c>
      <c r="S19" s="139">
        <v>12.58</v>
      </c>
      <c r="T19" s="139"/>
      <c r="U19" s="133">
        <f t="shared" si="6"/>
        <v>0</v>
      </c>
      <c r="V19" s="144"/>
      <c r="W19" s="139"/>
    </row>
    <row r="20" ht="18" customHeight="1" spans="1:23">
      <c r="A20" s="141"/>
      <c r="B20" s="133" t="s">
        <v>40</v>
      </c>
      <c r="C20" s="136">
        <f t="shared" si="0"/>
        <v>113</v>
      </c>
      <c r="D20" s="133">
        <f t="shared" si="1"/>
        <v>0</v>
      </c>
      <c r="E20" s="134"/>
      <c r="F20" s="134"/>
      <c r="G20" s="133">
        <f t="shared" si="2"/>
        <v>113</v>
      </c>
      <c r="H20" s="139"/>
      <c r="I20" s="140">
        <v>113</v>
      </c>
      <c r="J20" s="136">
        <f t="shared" si="3"/>
        <v>0</v>
      </c>
      <c r="K20" s="133">
        <v>0</v>
      </c>
      <c r="L20" s="139"/>
      <c r="M20" s="134"/>
      <c r="N20" s="133">
        <f t="shared" si="4"/>
        <v>0</v>
      </c>
      <c r="O20" s="144"/>
      <c r="P20" s="139"/>
      <c r="Q20" s="136">
        <v>0</v>
      </c>
      <c r="R20" s="133">
        <f t="shared" si="5"/>
        <v>0</v>
      </c>
      <c r="S20" s="139"/>
      <c r="T20" s="134"/>
      <c r="U20" s="133">
        <f t="shared" si="6"/>
        <v>0</v>
      </c>
      <c r="V20" s="144"/>
      <c r="W20" s="139"/>
    </row>
    <row r="21" ht="18" customHeight="1" spans="1:23">
      <c r="A21" s="141"/>
      <c r="B21" s="133" t="s">
        <v>41</v>
      </c>
      <c r="C21" s="136">
        <f t="shared" si="0"/>
        <v>49.09</v>
      </c>
      <c r="D21" s="133">
        <f t="shared" si="1"/>
        <v>49.09</v>
      </c>
      <c r="E21" s="142">
        <v>49.09</v>
      </c>
      <c r="F21" s="139"/>
      <c r="G21" s="133">
        <f t="shared" si="2"/>
        <v>0</v>
      </c>
      <c r="H21" s="139"/>
      <c r="I21" s="139"/>
      <c r="J21" s="136">
        <f t="shared" si="3"/>
        <v>0</v>
      </c>
      <c r="K21" s="133">
        <v>0</v>
      </c>
      <c r="L21" s="139">
        <v>51.09</v>
      </c>
      <c r="M21" s="139"/>
      <c r="N21" s="133">
        <f t="shared" si="4"/>
        <v>0</v>
      </c>
      <c r="O21" s="144"/>
      <c r="P21" s="139"/>
      <c r="Q21" s="136">
        <v>51.09</v>
      </c>
      <c r="R21" s="133">
        <f t="shared" si="5"/>
        <v>51.09</v>
      </c>
      <c r="S21" s="139">
        <v>51.09</v>
      </c>
      <c r="T21" s="139"/>
      <c r="U21" s="133">
        <f t="shared" si="6"/>
        <v>0</v>
      </c>
      <c r="V21" s="144"/>
      <c r="W21" s="139"/>
    </row>
    <row r="22" spans="1:23">
      <c r="A22" s="141"/>
      <c r="B22" s="141"/>
      <c r="C22" s="141"/>
      <c r="D22" s="141"/>
      <c r="E22" s="141"/>
      <c r="F22" s="141"/>
      <c r="G22" s="141"/>
      <c r="H22" s="141"/>
      <c r="I22" s="141"/>
      <c r="J22" s="141"/>
      <c r="K22" s="141"/>
      <c r="L22" s="141"/>
      <c r="M22" s="141"/>
      <c r="N22" s="141"/>
      <c r="O22" s="141"/>
      <c r="P22" s="141"/>
      <c r="Q22" s="141"/>
      <c r="R22" s="141"/>
      <c r="S22" s="141"/>
      <c r="T22" s="141"/>
      <c r="U22" s="141"/>
      <c r="V22" s="141"/>
      <c r="W22" s="14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G7:G8"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K22" sqref="K22"/>
    </sheetView>
  </sheetViews>
  <sheetFormatPr defaultColWidth="9" defaultRowHeight="14.25" outlineLevelCol="6"/>
  <cols>
    <col min="1" max="1" width="7.875" customWidth="1"/>
    <col min="2" max="2" width="14.5" customWidth="1"/>
    <col min="3" max="3" width="27.875" customWidth="1"/>
    <col min="4" max="4" width="14.375" customWidth="1"/>
    <col min="5" max="7" width="11.375" customWidth="1"/>
  </cols>
  <sheetData>
    <row r="1" spans="7:7">
      <c r="G1" s="114" t="s">
        <v>42</v>
      </c>
    </row>
    <row r="2" ht="25.5" spans="1:7">
      <c r="A2" s="115" t="s">
        <v>43</v>
      </c>
      <c r="B2" s="115"/>
      <c r="C2" s="115"/>
      <c r="D2" s="115"/>
      <c r="E2" s="115"/>
      <c r="F2" s="115"/>
      <c r="G2" s="115"/>
    </row>
    <row r="4" spans="1:2">
      <c r="A4" s="116" t="s">
        <v>44</v>
      </c>
      <c r="B4" s="116"/>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1" customHeight="1" spans="1:7">
      <c r="A7" s="123"/>
      <c r="B7" s="123"/>
      <c r="C7" s="123"/>
      <c r="D7" s="123"/>
      <c r="E7" s="121"/>
      <c r="F7" s="122"/>
      <c r="G7" s="122"/>
    </row>
    <row r="8" ht="21" customHeight="1" spans="1:7">
      <c r="A8" s="124" t="s">
        <v>27</v>
      </c>
      <c r="B8" s="124"/>
      <c r="C8" s="124"/>
      <c r="D8" s="124"/>
      <c r="E8" s="124">
        <f>SUM(F8:G8)</f>
        <v>314.93</v>
      </c>
      <c r="F8" s="124">
        <v>201.93</v>
      </c>
      <c r="G8" s="124">
        <v>113</v>
      </c>
    </row>
    <row r="9" ht="21" customHeight="1" spans="1:7">
      <c r="A9" s="124" t="s">
        <v>28</v>
      </c>
      <c r="B9" s="124"/>
      <c r="C9" s="124"/>
      <c r="D9" s="124"/>
      <c r="E9" s="124">
        <f>SUM(F9:G9)</f>
        <v>314.93</v>
      </c>
      <c r="F9" s="124">
        <f>SUM(F10:F24)</f>
        <v>201.93</v>
      </c>
      <c r="G9" s="124">
        <f>SUM(G10:G24)</f>
        <v>113</v>
      </c>
    </row>
    <row r="10" ht="21" customHeight="1" spans="1:7">
      <c r="A10" s="124" t="s">
        <v>51</v>
      </c>
      <c r="B10" s="124" t="s">
        <v>52</v>
      </c>
      <c r="C10" s="124" t="s">
        <v>53</v>
      </c>
      <c r="D10" s="124">
        <v>2010299</v>
      </c>
      <c r="E10" s="124">
        <f>SUM(F10:G10)</f>
        <v>1.8</v>
      </c>
      <c r="F10" s="124">
        <v>1.8</v>
      </c>
      <c r="G10" s="124"/>
    </row>
    <row r="11" ht="21" customHeight="1" spans="1:7">
      <c r="A11" s="124" t="s">
        <v>54</v>
      </c>
      <c r="B11" s="124" t="s">
        <v>55</v>
      </c>
      <c r="C11" s="124" t="s">
        <v>56</v>
      </c>
      <c r="D11" s="124">
        <v>2010299</v>
      </c>
      <c r="E11" s="124">
        <f t="shared" ref="E11:E21" si="0">SUM(F11:G11)</f>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3</v>
      </c>
      <c r="F19" s="124">
        <v>3</v>
      </c>
      <c r="G19" s="124"/>
    </row>
    <row r="20" ht="21" customHeight="1" spans="1:7">
      <c r="A20" s="124" t="s">
        <v>74</v>
      </c>
      <c r="B20" s="124" t="s">
        <v>58</v>
      </c>
      <c r="C20" s="124" t="s">
        <v>75</v>
      </c>
      <c r="D20" s="124">
        <v>2010206</v>
      </c>
      <c r="E20" s="124">
        <f t="shared" si="0"/>
        <v>2</v>
      </c>
      <c r="F20" s="124">
        <v>2</v>
      </c>
      <c r="G20" s="124"/>
    </row>
    <row r="21" ht="21" customHeight="1" spans="1:7">
      <c r="A21" s="124" t="s">
        <v>76</v>
      </c>
      <c r="B21" s="124" t="s">
        <v>77</v>
      </c>
      <c r="C21" s="124" t="s">
        <v>78</v>
      </c>
      <c r="D21" s="124">
        <v>2010299</v>
      </c>
      <c r="E21" s="124">
        <f t="shared" si="0"/>
        <v>7</v>
      </c>
      <c r="F21" s="124">
        <v>7</v>
      </c>
      <c r="G21" s="124"/>
    </row>
    <row r="22" ht="19" customHeight="1" spans="1:7">
      <c r="A22" s="124" t="s">
        <v>79</v>
      </c>
      <c r="B22" s="124" t="s">
        <v>77</v>
      </c>
      <c r="C22" s="124" t="s">
        <v>80</v>
      </c>
      <c r="D22" s="124">
        <v>2010206</v>
      </c>
      <c r="E22" s="124">
        <f>SUM(F22:G22)</f>
        <v>9</v>
      </c>
      <c r="F22" s="124">
        <v>9</v>
      </c>
      <c r="G22" s="124"/>
    </row>
    <row r="23" spans="1:7">
      <c r="A23" s="124" t="s">
        <v>81</v>
      </c>
      <c r="B23" s="124" t="s">
        <v>77</v>
      </c>
      <c r="C23" s="124" t="s">
        <v>82</v>
      </c>
      <c r="D23" s="124">
        <v>2120801</v>
      </c>
      <c r="E23" s="124">
        <f>SUM(F23:G23)</f>
        <v>113</v>
      </c>
      <c r="F23" s="124"/>
      <c r="G23" s="124">
        <v>113</v>
      </c>
    </row>
    <row r="24" spans="1:7">
      <c r="A24" s="124" t="s">
        <v>83</v>
      </c>
      <c r="B24" s="124"/>
      <c r="C24" s="124"/>
      <c r="D24" s="124"/>
      <c r="E24" s="124"/>
      <c r="F24" s="124"/>
      <c r="G24" s="124"/>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2" sqref="J22"/>
    </sheetView>
  </sheetViews>
  <sheetFormatPr defaultColWidth="9" defaultRowHeight="14.25" outlineLevelCol="6"/>
  <cols>
    <col min="1" max="1" width="9.5" customWidth="1"/>
    <col min="2" max="2" width="15.25" customWidth="1"/>
    <col min="3" max="3" width="29" customWidth="1"/>
    <col min="4" max="4" width="11.375" customWidth="1"/>
    <col min="5" max="7" width="10.625" customWidth="1"/>
  </cols>
  <sheetData>
    <row r="1" spans="7:7">
      <c r="G1" s="114" t="s">
        <v>84</v>
      </c>
    </row>
    <row r="2" ht="25.5" spans="1:7">
      <c r="A2" s="115" t="s">
        <v>85</v>
      </c>
      <c r="B2" s="115"/>
      <c r="C2" s="115"/>
      <c r="D2" s="115"/>
      <c r="E2" s="115"/>
      <c r="F2" s="115"/>
      <c r="G2" s="115"/>
    </row>
    <row r="4" ht="23" customHeight="1" spans="1:2">
      <c r="A4" s="116" t="s">
        <v>14</v>
      </c>
      <c r="B4" s="116" t="s">
        <v>3</v>
      </c>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4" customHeight="1" spans="1:7">
      <c r="A7" s="123"/>
      <c r="B7" s="123"/>
      <c r="C7" s="123"/>
      <c r="D7" s="123"/>
      <c r="E7" s="121"/>
      <c r="F7" s="122"/>
      <c r="G7" s="122"/>
    </row>
    <row r="8" ht="21" customHeight="1" spans="1:7">
      <c r="A8" s="124" t="s">
        <v>27</v>
      </c>
      <c r="B8" s="124"/>
      <c r="C8" s="124"/>
      <c r="D8" s="124"/>
      <c r="E8" s="124">
        <f t="shared" ref="E8:E20" si="0">SUM(F8:G8)</f>
        <v>187.93</v>
      </c>
      <c r="F8" s="124">
        <f>F9</f>
        <v>187.93</v>
      </c>
      <c r="G8" s="124"/>
    </row>
    <row r="9" ht="21" customHeight="1" spans="1:7">
      <c r="A9" s="124" t="s">
        <v>28</v>
      </c>
      <c r="B9" s="124"/>
      <c r="C9" s="124"/>
      <c r="D9" s="124"/>
      <c r="E9" s="124">
        <f t="shared" si="0"/>
        <v>187.93</v>
      </c>
      <c r="F9" s="124">
        <f>SUM(F10:F24)</f>
        <v>187.93</v>
      </c>
      <c r="G9" s="124">
        <f>SUM(G10:G24)</f>
        <v>0</v>
      </c>
    </row>
    <row r="10" ht="21" customHeight="1" spans="1:7">
      <c r="A10" s="124" t="s">
        <v>51</v>
      </c>
      <c r="B10" s="124" t="s">
        <v>52</v>
      </c>
      <c r="C10" s="124" t="s">
        <v>53</v>
      </c>
      <c r="D10" s="124">
        <v>2010299</v>
      </c>
      <c r="E10" s="124">
        <f t="shared" si="0"/>
        <v>1.8</v>
      </c>
      <c r="F10" s="124">
        <v>1.8</v>
      </c>
      <c r="G10" s="124"/>
    </row>
    <row r="11" ht="21" customHeight="1" spans="1:7">
      <c r="A11" s="124" t="s">
        <v>54</v>
      </c>
      <c r="B11" s="124" t="s">
        <v>55</v>
      </c>
      <c r="C11" s="124" t="s">
        <v>56</v>
      </c>
      <c r="D11" s="124">
        <v>2010299</v>
      </c>
      <c r="E11" s="124">
        <f t="shared" si="0"/>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5</v>
      </c>
      <c r="F19" s="124">
        <v>5</v>
      </c>
      <c r="G19" s="124"/>
    </row>
    <row r="20" ht="21" customHeight="1" spans="1:7">
      <c r="A20" s="124" t="s">
        <v>74</v>
      </c>
      <c r="B20" s="124" t="s">
        <v>58</v>
      </c>
      <c r="C20" s="124" t="s">
        <v>75</v>
      </c>
      <c r="D20" s="124">
        <v>2010206</v>
      </c>
      <c r="E20" s="124">
        <f t="shared" si="0"/>
        <v>2</v>
      </c>
      <c r="F20" s="124">
        <v>2</v>
      </c>
      <c r="G20" s="124"/>
    </row>
    <row r="21" ht="21" customHeight="1" spans="1:7">
      <c r="A21" s="124" t="s">
        <v>83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2" sqref="I12"/>
    </sheetView>
  </sheetViews>
  <sheetFormatPr defaultColWidth="9" defaultRowHeight="14.25" outlineLevelCol="6"/>
  <cols>
    <col min="1" max="1" width="12.125" customWidth="1"/>
    <col min="2" max="2" width="16" customWidth="1"/>
    <col min="3" max="3" width="29.125" customWidth="1"/>
    <col min="4" max="4" width="14.375" customWidth="1"/>
    <col min="5" max="7" width="11.375" customWidth="1"/>
  </cols>
  <sheetData>
    <row r="1" spans="7:7">
      <c r="G1" s="114" t="s">
        <v>86</v>
      </c>
    </row>
    <row r="2" ht="25.5" spans="1:7">
      <c r="A2" s="115" t="s">
        <v>87</v>
      </c>
      <c r="B2" s="115"/>
      <c r="C2" s="115"/>
      <c r="D2" s="115"/>
      <c r="E2" s="115"/>
      <c r="F2" s="115"/>
      <c r="G2" s="115"/>
    </row>
    <row r="4" spans="1:2">
      <c r="A4" s="116" t="s">
        <v>14</v>
      </c>
      <c r="B4" s="116" t="s">
        <v>3</v>
      </c>
    </row>
    <row r="5" ht="21.95" customHeight="1" spans="1:7">
      <c r="A5" s="117" t="s">
        <v>45</v>
      </c>
      <c r="B5" s="117" t="s">
        <v>46</v>
      </c>
      <c r="C5" s="117" t="s">
        <v>47</v>
      </c>
      <c r="D5" s="118" t="s">
        <v>48</v>
      </c>
      <c r="E5" s="119" t="s">
        <v>49</v>
      </c>
      <c r="F5" s="119"/>
      <c r="G5" s="119"/>
    </row>
    <row r="6" ht="25.5" customHeight="1" spans="1:7">
      <c r="A6" s="120"/>
      <c r="B6" s="120"/>
      <c r="C6" s="120"/>
      <c r="D6" s="120"/>
      <c r="E6" s="121" t="s">
        <v>24</v>
      </c>
      <c r="F6" s="122" t="s">
        <v>25</v>
      </c>
      <c r="G6" s="122" t="s">
        <v>50</v>
      </c>
    </row>
    <row r="7" ht="20" customHeight="1" spans="1:7">
      <c r="A7" s="123"/>
      <c r="B7" s="123"/>
      <c r="C7" s="123"/>
      <c r="D7" s="123"/>
      <c r="E7" s="121"/>
      <c r="F7" s="122"/>
      <c r="G7" s="122"/>
    </row>
    <row r="8" ht="21" customHeight="1" spans="1:7">
      <c r="A8" s="124" t="s">
        <v>27</v>
      </c>
      <c r="B8" s="124"/>
      <c r="C8" s="124"/>
      <c r="D8" s="124"/>
      <c r="E8" s="124">
        <f t="shared" ref="E8:E20" si="0">SUM(F8:G8)</f>
        <v>187.93</v>
      </c>
      <c r="F8" s="124">
        <f>F9</f>
        <v>187.93</v>
      </c>
      <c r="G8" s="124"/>
    </row>
    <row r="9" ht="21" customHeight="1" spans="1:7">
      <c r="A9" s="124" t="s">
        <v>28</v>
      </c>
      <c r="B9" s="124"/>
      <c r="C9" s="124"/>
      <c r="D9" s="124"/>
      <c r="E9" s="124">
        <f t="shared" si="0"/>
        <v>187.93</v>
      </c>
      <c r="F9" s="124">
        <f>SUM(F10:F24)</f>
        <v>187.93</v>
      </c>
      <c r="G9" s="124">
        <f>SUM(G10:G24)</f>
        <v>0</v>
      </c>
    </row>
    <row r="10" ht="21" customHeight="1" spans="1:7">
      <c r="A10" s="124" t="s">
        <v>51</v>
      </c>
      <c r="B10" s="124" t="s">
        <v>52</v>
      </c>
      <c r="C10" s="124" t="s">
        <v>53</v>
      </c>
      <c r="D10" s="124">
        <v>2010299</v>
      </c>
      <c r="E10" s="124">
        <f t="shared" si="0"/>
        <v>1.8</v>
      </c>
      <c r="F10" s="124">
        <v>1.8</v>
      </c>
      <c r="G10" s="124"/>
    </row>
    <row r="11" ht="21" customHeight="1" spans="1:7">
      <c r="A11" s="124" t="s">
        <v>54</v>
      </c>
      <c r="B11" s="124" t="s">
        <v>55</v>
      </c>
      <c r="C11" s="124" t="s">
        <v>56</v>
      </c>
      <c r="D11" s="124">
        <v>2010299</v>
      </c>
      <c r="E11" s="124">
        <f t="shared" si="0"/>
        <v>2.88</v>
      </c>
      <c r="F11" s="124">
        <v>2.88</v>
      </c>
      <c r="G11" s="124"/>
    </row>
    <row r="12" ht="21" customHeight="1" spans="1:7">
      <c r="A12" s="124" t="s">
        <v>57</v>
      </c>
      <c r="B12" s="124" t="s">
        <v>58</v>
      </c>
      <c r="C12" s="124" t="s">
        <v>59</v>
      </c>
      <c r="D12" s="124">
        <v>2010299</v>
      </c>
      <c r="E12" s="124">
        <f t="shared" si="0"/>
        <v>59.94</v>
      </c>
      <c r="F12" s="124">
        <v>59.94</v>
      </c>
      <c r="G12" s="124"/>
    </row>
    <row r="13" ht="21" customHeight="1" spans="1:7">
      <c r="A13" s="124" t="s">
        <v>60</v>
      </c>
      <c r="B13" s="124" t="s">
        <v>58</v>
      </c>
      <c r="C13" s="124" t="s">
        <v>61</v>
      </c>
      <c r="D13" s="124">
        <v>2010299</v>
      </c>
      <c r="E13" s="124">
        <f t="shared" si="0"/>
        <v>7.2</v>
      </c>
      <c r="F13" s="124">
        <v>7.2</v>
      </c>
      <c r="G13" s="124"/>
    </row>
    <row r="14" ht="21" customHeight="1" spans="1:7">
      <c r="A14" s="124" t="s">
        <v>62</v>
      </c>
      <c r="B14" s="124" t="s">
        <v>58</v>
      </c>
      <c r="C14" s="124" t="s">
        <v>63</v>
      </c>
      <c r="D14" s="124">
        <v>2010206</v>
      </c>
      <c r="E14" s="124">
        <f t="shared" si="0"/>
        <v>24.83</v>
      </c>
      <c r="F14" s="124">
        <v>24.83</v>
      </c>
      <c r="G14" s="124"/>
    </row>
    <row r="15" ht="21" customHeight="1" spans="1:7">
      <c r="A15" s="124" t="s">
        <v>64</v>
      </c>
      <c r="B15" s="124" t="s">
        <v>58</v>
      </c>
      <c r="C15" s="124" t="s">
        <v>65</v>
      </c>
      <c r="D15" s="124">
        <v>2010205</v>
      </c>
      <c r="E15" s="124">
        <f t="shared" si="0"/>
        <v>15.28</v>
      </c>
      <c r="F15" s="124">
        <v>15.28</v>
      </c>
      <c r="G15" s="124"/>
    </row>
    <row r="16" ht="21" customHeight="1" spans="1:7">
      <c r="A16" s="124" t="s">
        <v>66</v>
      </c>
      <c r="B16" s="124" t="s">
        <v>58</v>
      </c>
      <c r="C16" s="124" t="s">
        <v>67</v>
      </c>
      <c r="D16" s="124">
        <v>2010204</v>
      </c>
      <c r="E16" s="124">
        <f t="shared" si="0"/>
        <v>36</v>
      </c>
      <c r="F16" s="124">
        <v>36</v>
      </c>
      <c r="G16" s="124"/>
    </row>
    <row r="17" ht="21" customHeight="1" spans="1:7">
      <c r="A17" s="124" t="s">
        <v>68</v>
      </c>
      <c r="B17" s="124" t="s">
        <v>58</v>
      </c>
      <c r="C17" s="124" t="s">
        <v>69</v>
      </c>
      <c r="D17" s="124">
        <v>2010204</v>
      </c>
      <c r="E17" s="124">
        <f t="shared" si="0"/>
        <v>3</v>
      </c>
      <c r="F17" s="124">
        <v>3</v>
      </c>
      <c r="G17" s="124"/>
    </row>
    <row r="18" ht="21" customHeight="1" spans="1:7">
      <c r="A18" s="124" t="s">
        <v>70</v>
      </c>
      <c r="B18" s="124" t="s">
        <v>58</v>
      </c>
      <c r="C18" s="124" t="s">
        <v>71</v>
      </c>
      <c r="D18" s="124">
        <v>2010205</v>
      </c>
      <c r="E18" s="124">
        <f t="shared" si="0"/>
        <v>30</v>
      </c>
      <c r="F18" s="124">
        <v>30</v>
      </c>
      <c r="G18" s="124"/>
    </row>
    <row r="19" ht="21" customHeight="1" spans="1:7">
      <c r="A19" s="124" t="s">
        <v>72</v>
      </c>
      <c r="B19" s="124" t="s">
        <v>58</v>
      </c>
      <c r="C19" s="124" t="s">
        <v>73</v>
      </c>
      <c r="D19" s="124">
        <v>2010299</v>
      </c>
      <c r="E19" s="124">
        <f t="shared" si="0"/>
        <v>5</v>
      </c>
      <c r="F19" s="124">
        <v>5</v>
      </c>
      <c r="G19" s="124"/>
    </row>
    <row r="20" ht="21" customHeight="1" spans="1:7">
      <c r="A20" s="124" t="s">
        <v>74</v>
      </c>
      <c r="B20" s="124" t="s">
        <v>58</v>
      </c>
      <c r="C20" s="124" t="s">
        <v>75</v>
      </c>
      <c r="D20" s="124">
        <v>2010206</v>
      </c>
      <c r="E20" s="124">
        <f t="shared" si="0"/>
        <v>2</v>
      </c>
      <c r="F20" s="124">
        <v>2</v>
      </c>
      <c r="G20" s="124"/>
    </row>
    <row r="21" ht="21" customHeight="1" spans="1:7">
      <c r="A21" s="124" t="s">
        <v>83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B7" sqref="B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88</v>
      </c>
      <c r="B1" s="97"/>
      <c r="C1" s="97"/>
      <c r="D1" s="97"/>
      <c r="E1" s="97"/>
      <c r="F1" s="97"/>
    </row>
    <row r="2" ht="28.5" customHeight="1" spans="1:21">
      <c r="A2" s="98" t="s">
        <v>89</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90</v>
      </c>
      <c r="B4" s="99" t="s">
        <v>91</v>
      </c>
      <c r="C4" s="99" t="s">
        <v>92</v>
      </c>
      <c r="D4" s="99" t="s">
        <v>93</v>
      </c>
      <c r="E4" s="100" t="s">
        <v>94</v>
      </c>
      <c r="F4" s="100" t="s">
        <v>95</v>
      </c>
      <c r="G4" s="100" t="s">
        <v>96</v>
      </c>
      <c r="H4" s="100"/>
      <c r="I4" s="108" t="s">
        <v>97</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98</v>
      </c>
      <c r="K5" s="100" t="s">
        <v>99</v>
      </c>
      <c r="L5" s="100" t="s">
        <v>100</v>
      </c>
      <c r="M5" s="100" t="s">
        <v>101</v>
      </c>
      <c r="N5" s="100" t="s">
        <v>102</v>
      </c>
      <c r="O5" s="111" t="s">
        <v>103</v>
      </c>
      <c r="P5" s="100" t="s">
        <v>104</v>
      </c>
      <c r="Q5" s="100" t="s">
        <v>105</v>
      </c>
      <c r="R5" s="100" t="s">
        <v>106</v>
      </c>
      <c r="S5" s="100" t="s">
        <v>107</v>
      </c>
      <c r="T5" s="100" t="s">
        <v>108</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109</v>
      </c>
      <c r="U6" s="100" t="s">
        <v>110</v>
      </c>
    </row>
    <row r="7" spans="1:21">
      <c r="A7" s="92"/>
      <c r="B7" s="92" t="s">
        <v>111</v>
      </c>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112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113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8" sqref="E18"/>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114</v>
      </c>
    </row>
    <row r="2" ht="28.5" customHeight="1" spans="1:11">
      <c r="A2" s="89" t="s">
        <v>115</v>
      </c>
      <c r="B2" s="89"/>
      <c r="C2" s="89"/>
      <c r="D2" s="89"/>
      <c r="E2" s="89"/>
      <c r="F2" s="89"/>
      <c r="G2" s="89"/>
      <c r="H2" s="89"/>
      <c r="I2" s="89"/>
      <c r="J2" s="89"/>
      <c r="K2" s="89"/>
    </row>
    <row r="3" ht="21" customHeight="1" spans="1:10">
      <c r="A3" s="4" t="s">
        <v>116</v>
      </c>
      <c r="J3" s="4" t="s">
        <v>15</v>
      </c>
    </row>
    <row r="4" spans="1:11">
      <c r="A4" s="90" t="s">
        <v>117</v>
      </c>
      <c r="B4" s="90" t="s">
        <v>118</v>
      </c>
      <c r="C4" s="90" t="s">
        <v>119</v>
      </c>
      <c r="D4" s="90" t="s">
        <v>120</v>
      </c>
      <c r="E4" s="90" t="s">
        <v>121</v>
      </c>
      <c r="F4" s="90" t="s">
        <v>122</v>
      </c>
      <c r="G4" s="90" t="s">
        <v>94</v>
      </c>
      <c r="H4" s="90" t="s">
        <v>95</v>
      </c>
      <c r="I4" s="90"/>
      <c r="J4" s="90"/>
      <c r="K4" s="90"/>
    </row>
    <row r="5" ht="28.5" spans="1:11">
      <c r="A5" s="90"/>
      <c r="B5" s="90"/>
      <c r="C5" s="90"/>
      <c r="D5" s="90"/>
      <c r="E5" s="90"/>
      <c r="F5" s="90"/>
      <c r="G5" s="90"/>
      <c r="H5" s="91" t="s">
        <v>21</v>
      </c>
      <c r="I5" s="91" t="s">
        <v>98</v>
      </c>
      <c r="J5" s="95" t="s">
        <v>109</v>
      </c>
      <c r="K5" s="91" t="s">
        <v>123</v>
      </c>
    </row>
    <row r="6" spans="1:11">
      <c r="A6" s="91"/>
      <c r="B6" s="91" t="s">
        <v>111</v>
      </c>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t="s">
        <v>83</v>
      </c>
      <c r="B22" s="91" t="s">
        <v>83</v>
      </c>
      <c r="C22" s="91" t="s">
        <v>83</v>
      </c>
      <c r="D22" s="92"/>
      <c r="E22" s="92"/>
      <c r="F22" s="92"/>
      <c r="G22" s="92"/>
      <c r="H22" s="92"/>
      <c r="I22" s="92"/>
      <c r="J22" s="92"/>
      <c r="K22" s="92"/>
    </row>
    <row r="23" spans="1:11">
      <c r="A23" s="91" t="s">
        <v>83</v>
      </c>
      <c r="B23" s="91" t="s">
        <v>83</v>
      </c>
      <c r="C23" s="91" t="s">
        <v>83</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124</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L9" sqref="L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125</v>
      </c>
    </row>
    <row r="2" s="42" customFormat="1" ht="45.75" customHeight="1" spans="1:14">
      <c r="A2" s="44" t="s">
        <v>126</v>
      </c>
      <c r="B2" s="44"/>
      <c r="C2" s="44"/>
      <c r="D2" s="44"/>
      <c r="E2" s="44"/>
      <c r="F2" s="44"/>
      <c r="G2" s="44"/>
      <c r="H2" s="44"/>
      <c r="I2" s="44"/>
      <c r="J2" s="44"/>
      <c r="K2" s="44"/>
      <c r="L2" s="44"/>
      <c r="M2" s="44"/>
      <c r="N2" s="44"/>
    </row>
    <row r="3" s="76" customFormat="1" ht="28.5" customHeight="1" spans="1:14">
      <c r="A3" s="78" t="s">
        <v>127</v>
      </c>
      <c r="B3" s="46"/>
      <c r="C3" s="46"/>
      <c r="D3" s="46"/>
      <c r="E3" s="79"/>
      <c r="F3" s="46"/>
      <c r="G3" s="46"/>
      <c r="H3" s="46"/>
      <c r="I3" s="46"/>
      <c r="J3" s="46"/>
      <c r="K3" s="46"/>
      <c r="L3" s="65" t="s">
        <v>128</v>
      </c>
      <c r="M3" s="65"/>
      <c r="N3" s="65"/>
    </row>
    <row r="4" ht="23.25" customHeight="1" spans="1:14">
      <c r="A4" s="9" t="s">
        <v>129</v>
      </c>
      <c r="B4" s="9" t="s">
        <v>130</v>
      </c>
      <c r="C4" s="9" t="s">
        <v>131</v>
      </c>
      <c r="D4" s="10" t="s">
        <v>132</v>
      </c>
      <c r="E4" s="80" t="s">
        <v>133</v>
      </c>
      <c r="F4" s="11" t="s">
        <v>134</v>
      </c>
      <c r="G4" s="11" t="s">
        <v>135</v>
      </c>
      <c r="H4" s="81" t="s">
        <v>136</v>
      </c>
      <c r="I4" s="81"/>
      <c r="J4" s="81"/>
      <c r="K4" s="81"/>
      <c r="L4" s="81"/>
      <c r="M4" s="81"/>
      <c r="N4" s="86" t="s">
        <v>137</v>
      </c>
    </row>
    <row r="5" ht="23.25" customHeight="1" spans="1:14">
      <c r="A5" s="9"/>
      <c r="B5" s="9"/>
      <c r="C5" s="9"/>
      <c r="D5" s="10"/>
      <c r="E5" s="80"/>
      <c r="F5" s="11"/>
      <c r="G5" s="11"/>
      <c r="H5" s="12" t="s">
        <v>138</v>
      </c>
      <c r="I5" s="50" t="s">
        <v>139</v>
      </c>
      <c r="J5" s="66"/>
      <c r="K5" s="67"/>
      <c r="L5" s="12" t="s">
        <v>140</v>
      </c>
      <c r="M5" s="47" t="s">
        <v>141</v>
      </c>
      <c r="N5" s="86"/>
    </row>
    <row r="6" ht="52.5" customHeight="1" spans="1:14">
      <c r="A6" s="9"/>
      <c r="B6" s="9"/>
      <c r="C6" s="9"/>
      <c r="D6" s="10"/>
      <c r="E6" s="80"/>
      <c r="F6" s="11"/>
      <c r="G6" s="11"/>
      <c r="H6" s="13"/>
      <c r="I6" s="9" t="s">
        <v>142</v>
      </c>
      <c r="J6" s="9" t="s">
        <v>143</v>
      </c>
      <c r="K6" s="9" t="s">
        <v>144</v>
      </c>
      <c r="L6" s="13"/>
      <c r="M6" s="55"/>
      <c r="N6" s="86"/>
    </row>
    <row r="7" ht="52.5" customHeight="1" spans="1:14">
      <c r="A7" s="9" t="s">
        <v>111</v>
      </c>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145</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10" sqref="L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146</v>
      </c>
    </row>
    <row r="2" s="42" customFormat="1" ht="45" customHeight="1" spans="1:14">
      <c r="A2" s="44" t="s">
        <v>147</v>
      </c>
      <c r="B2" s="44"/>
      <c r="C2" s="44"/>
      <c r="D2" s="44"/>
      <c r="E2" s="44"/>
      <c r="F2" s="44"/>
      <c r="G2" s="44"/>
      <c r="H2" s="44"/>
      <c r="I2" s="44"/>
      <c r="J2" s="44"/>
      <c r="K2" s="44"/>
      <c r="L2" s="44"/>
      <c r="M2" s="44"/>
      <c r="N2" s="44"/>
    </row>
    <row r="3" ht="30.75" customHeight="1" spans="1:14">
      <c r="A3" s="45" t="s">
        <v>127</v>
      </c>
      <c r="B3" s="45"/>
      <c r="C3" s="45"/>
      <c r="D3" s="45"/>
      <c r="F3" s="46"/>
      <c r="G3" s="46"/>
      <c r="H3" s="46"/>
      <c r="I3" s="46"/>
      <c r="J3" s="46"/>
      <c r="K3" s="65" t="s">
        <v>128</v>
      </c>
      <c r="L3" s="65"/>
      <c r="M3" s="65"/>
      <c r="N3" s="65"/>
    </row>
    <row r="4" ht="27.75" customHeight="1" spans="1:15">
      <c r="A4" s="12" t="s">
        <v>92</v>
      </c>
      <c r="B4" s="12" t="s">
        <v>148</v>
      </c>
      <c r="C4" s="12" t="s">
        <v>131</v>
      </c>
      <c r="D4" s="47" t="s">
        <v>132</v>
      </c>
      <c r="E4" s="48" t="s">
        <v>133</v>
      </c>
      <c r="F4" s="49" t="s">
        <v>134</v>
      </c>
      <c r="G4" s="11" t="s">
        <v>135</v>
      </c>
      <c r="H4" s="50" t="s">
        <v>136</v>
      </c>
      <c r="I4" s="66"/>
      <c r="J4" s="66"/>
      <c r="K4" s="66"/>
      <c r="L4" s="66"/>
      <c r="M4" s="67"/>
      <c r="N4" s="68" t="s">
        <v>137</v>
      </c>
      <c r="O4" s="69"/>
    </row>
    <row r="5" ht="27.75" customHeight="1" spans="1:15">
      <c r="A5" s="51"/>
      <c r="B5" s="51"/>
      <c r="C5" s="51"/>
      <c r="D5" s="52"/>
      <c r="E5" s="53"/>
      <c r="F5" s="54"/>
      <c r="G5" s="48"/>
      <c r="H5" s="12" t="s">
        <v>138</v>
      </c>
      <c r="I5" s="50" t="s">
        <v>139</v>
      </c>
      <c r="J5" s="66"/>
      <c r="K5" s="66"/>
      <c r="L5" s="70" t="s">
        <v>140</v>
      </c>
      <c r="M5" s="48" t="s">
        <v>149</v>
      </c>
      <c r="N5" s="71"/>
      <c r="O5" s="69"/>
    </row>
    <row r="6" ht="48.75" customHeight="1" spans="1:14">
      <c r="A6" s="13"/>
      <c r="B6" s="13"/>
      <c r="C6" s="13"/>
      <c r="D6" s="55"/>
      <c r="E6" s="56"/>
      <c r="F6" s="54"/>
      <c r="G6" s="48"/>
      <c r="H6" s="13"/>
      <c r="I6" s="9" t="s">
        <v>142</v>
      </c>
      <c r="J6" s="10" t="s">
        <v>143</v>
      </c>
      <c r="K6" s="72" t="s">
        <v>144</v>
      </c>
      <c r="L6" s="73"/>
      <c r="M6" s="56"/>
      <c r="N6" s="71"/>
    </row>
    <row r="7" ht="38.25" customHeight="1" spans="1:14">
      <c r="A7" s="57" t="s">
        <v>111</v>
      </c>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大橙子cici</cp:lastModifiedBy>
  <dcterms:created xsi:type="dcterms:W3CDTF">2015-07-21T11:28:00Z</dcterms:created>
  <cp:lastPrinted>2020-09-25T02:29:00Z</cp:lastPrinted>
  <dcterms:modified xsi:type="dcterms:W3CDTF">2025-01-08T07:09:51Z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016A6E3A7B644F3B93F419EA8B85E521_13</vt:lpwstr>
  </property>
</Properties>
</file>