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<sst xmlns="http://schemas.openxmlformats.org/spreadsheetml/2006/main" count="281" uniqueCount="137">
  <si>
    <t>附件3</t>
  </si>
  <si>
    <t>庐山市市直部门2024-2026年中期财政规划表</t>
  </si>
  <si>
    <t>部门名称：庐山市教育体育局</t>
  </si>
  <si>
    <t>编制日期：</t>
  </si>
  <si>
    <t>编制单位：江西省庐山中学</t>
  </si>
  <si>
    <t>单位负责人签章：赵为红</t>
  </si>
  <si>
    <t>财务负责人签章：陶源钦</t>
  </si>
  <si>
    <t>制表人签章：</t>
  </si>
  <si>
    <t>刘萍</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</si>
  <si>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</si>
  <si>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</si>
  <si>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</si>
  <si>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</si>
  <si>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</si>
  <si>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</si>
  <si>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</si>
  <si>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</si>
  <si>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</si>
  <si>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</si>
  <si>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</si>
  <si>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</si>
  <si>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</si>
  <si>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</si>
  <si>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</si>
  <si>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</si>
  <si>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江西省庐山中学</t>
  </si>
  <si>
    <t>2050203-初中教育</t>
  </si>
  <si>
    <t>2080505-机关事业单位基本养老保险缴费支出</t>
  </si>
  <si>
    <t>2080506-机关事业单位职业年金缴费支出</t>
  </si>
  <si>
    <t>2080599-其他行政事业单位养老支出</t>
  </si>
  <si>
    <t>2089999-其他社会保障和就业支出</t>
  </si>
  <si>
    <t>2101102-事业单位医疗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</si>
  <si>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</si>
  <si>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</si>
  <si>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</si>
  <si>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</si>
  <si>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</si>
  <si>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</si>
  <si>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</si>
  <si>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</si>
  <si>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</si>
  <si>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</si>
  <si>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</si>
  <si>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保安工资</t>
  </si>
  <si>
    <t>项目2</t>
  </si>
  <si>
    <t>福利经费支出</t>
  </si>
  <si>
    <t>项目3</t>
  </si>
  <si>
    <t>事业收入支出</t>
  </si>
  <si>
    <t>项目4</t>
  </si>
  <si>
    <t>非经营性国有资产收入支出</t>
  </si>
  <si>
    <t>项目5</t>
  </si>
  <si>
    <t>项目6</t>
  </si>
  <si>
    <t>项目7</t>
  </si>
  <si>
    <t>项目8</t>
  </si>
  <si>
    <t>项目9</t>
  </si>
  <si>
    <t>项目10</t>
  </si>
  <si>
    <t>项目11</t>
  </si>
  <si>
    <t>项目12</t>
  </si>
  <si>
    <t>项目13</t>
  </si>
  <si>
    <t>项目14</t>
  </si>
  <si>
    <t>项目15</t>
  </si>
  <si>
    <t>项目16</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</si>
  <si>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</si>
  <si>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</si>
  <si>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</si>
  <si>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</si>
  <si>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</si>
  <si>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</si>
  <si>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</si>
  <si>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</si>
  <si>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</si>
  <si>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</si>
  <si>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</si>
  <si>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</si>
  <si>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</si>
  <si>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</si>
  <si>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</si>
  <si>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</si>
  <si>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</si>
  <si>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</si>
  <si>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</si>
  <si>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</si>
  <si>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</si>
  <si>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</si>
  <si>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</si>
  <si>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</si>
  <si>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</si>
  <si>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</si>
  <si>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</si>
  <si>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</si>
  <si>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</si>
  <si>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</si>
  <si>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</si>
  <si>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</si>
  <si>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</si>
  <si>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</si>
  <si>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</si>
  <si>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</si>
  <si>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</si>
  <si>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</si>
  <si>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</si>
  <si>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</si>
  <si>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</si>
  <si>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</si>
  <si>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</si>
  <si>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</si>
  <si>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</si>
  <si>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</si>
  <si>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</si>
  <si>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</si>
  <si>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</si>
  <si>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2022年决算数</t>
  </si>
  <si>
    <t>2023年预计收入数</t>
  </si>
  <si>
    <t>2024年收入计划</t>
  </si>
  <si>
    <t>备注</t>
  </si>
  <si>
    <t>收入总数</t>
  </si>
  <si>
    <t>业务科室审核部分</t>
  </si>
  <si>
    <t>政府统筹</t>
  </si>
  <si>
    <t>单位可支
配收入</t>
  </si>
  <si>
    <t>上缴省级</t>
  </si>
  <si>
    <t>弥补定额公用经费提标</t>
  </si>
  <si>
    <t>核定成本支出</t>
  </si>
  <si>
    <t>全额拨款事业单位</t>
  </si>
  <si>
    <t>非经营性国有资产收入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</si>
  <si>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</si>
  <si>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</si>
  <si>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</si>
  <si>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</si>
  <si>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2023年收入计划</t>
  </si>
  <si>
    <t>单位可
支配收入</t>
  </si>
  <si>
    <t>附件5-3</t>
  </si>
  <si>
    <t>2024年市直单位其他收入预测表（03表）</t>
  </si>
  <si>
    <t>项目名称</t>
  </si>
  <si>
    <t>2023年
决算数</t>
  </si>
  <si>
    <t>2024年预计收入数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</si>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</sst>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8">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1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3" applyNumberFormat="0" applyFill="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6" fillId="0" borderId="0" applyNumberFormat="0" applyFill="0" applyBorder="0" applyAlignment="0" applyProtection="0">
      <alignment vertical="center"/>
    </xf>
    <xf numFmtId="0" fontId="27" fillId="4" borderId="15" applyNumberFormat="0" applyAlignment="0" applyProtection="0">
      <alignment vertical="center"/>
    </xf>
    <xf numFmtId="0" fontId="28" fillId="5" borderId="16" applyNumberFormat="0" applyAlignment="0" applyProtection="0">
      <alignment vertical="center"/>
    </xf>
    <xf numFmtId="0" fontId="29" fillId="5" borderId="15" applyNumberFormat="0" applyAlignment="0" applyProtection="0">
      <alignment vertical="center"/>
    </xf>
    <xf numFmtId="0" fontId="30" fillId="6" borderId="17" applyNumberFormat="0" applyAlignment="0" applyProtection="0">
      <alignment vertical="center"/>
    </xf>
    <xf numFmtId="0" fontId="31" fillId="0" borderId="18" applyNumberFormat="0" applyFill="0" applyAlignment="0" applyProtection="0">
      <alignment vertical="center"/>
    </xf>
    <xf numFmtId="0" fontId="32" fillId="0" borderId="19"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18"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8" fillId="0" borderId="0">
      <alignment vertical="center"/>
    </xf>
    <xf numFmtId="0" fontId="13" fillId="0" borderId="0"/>
    <xf numFmtId="176" fontId="0" fillId="0" borderId="0" applyFont="0" applyFill="0" applyBorder="0" applyAlignment="0" applyProtection="0">
      <alignment vertical="center"/>
    </xf>
  </cellStyleXfs>
  <cellXfs count="16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31" fontId="16" fillId="0" borderId="0" xfId="50" applyNumberFormat="1" applyFont="1"/>
    <xf numFmtId="0" fontId="16" fillId="0" borderId="0" xfId="50" applyFont="1" applyFill="1" applyAlignment="1">
      <alignment horizontal="centerContinuous"/>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26" sqref="H26"/>
    </sheetView>
  </sheetViews>
  <sheetFormatPr defaultColWidth="9" defaultRowHeight="14.25"/>
  <cols>
    <col min="1" max="1" width="7.625" customWidth="1"/>
    <col min="2" max="2" width="7" customWidth="1"/>
    <col min="3" max="3" width="5.875" customWidth="1"/>
    <col min="4" max="4" width="2.875" customWidth="1"/>
    <col min="8" max="8" width="20.75"/>
  </cols>
  <sheetData>
    <row r="1" spans="1:15">
      <c r="A1" s="146" t="s">
        <v>0</v>
      </c>
      <c r="B1" s="147"/>
      <c r="C1" s="147"/>
      <c r="D1" s="147"/>
      <c r="E1" s="147"/>
      <c r="F1" s="147"/>
      <c r="G1" s="147"/>
      <c r="H1" s="147"/>
      <c r="I1" s="147"/>
      <c r="J1" s="147"/>
      <c r="K1" s="147"/>
      <c r="L1" s="147"/>
      <c r="M1" s="147"/>
      <c r="N1" s="147"/>
      <c r="O1" s="147"/>
    </row>
    <row r="2" spans="1:15">
      <c r="A2" s="147"/>
      <c r="B2" s="147"/>
      <c r="C2" s="147"/>
      <c r="D2" s="147"/>
      <c r="E2" s="147"/>
      <c r="F2" s="147"/>
      <c r="G2" s="147"/>
      <c r="H2" s="147"/>
      <c r="I2" s="147"/>
      <c r="J2" s="147"/>
      <c r="K2" s="147"/>
      <c r="L2" s="147"/>
      <c r="M2" s="147"/>
      <c r="N2" s="147"/>
      <c r="O2" s="147"/>
    </row>
    <row r="3" ht="46.5" spans="1:15">
      <c r="A3" s="148" t="s">
        <v>1</v>
      </c>
      <c r="B3" s="149"/>
      <c r="C3" s="149"/>
      <c r="D3" s="149"/>
      <c r="E3" s="149"/>
      <c r="F3" s="149"/>
      <c r="G3" s="149"/>
      <c r="H3" s="149"/>
      <c r="I3" s="149"/>
      <c r="J3" s="149"/>
      <c r="K3" s="161"/>
      <c r="L3" s="161"/>
      <c r="M3" s="162"/>
      <c r="N3" s="150"/>
      <c r="O3" s="150"/>
    </row>
    <row r="4" spans="1:15">
      <c r="A4" s="147"/>
      <c r="B4" s="150"/>
      <c r="C4" s="150"/>
      <c r="D4" s="150"/>
      <c r="E4" s="150"/>
      <c r="F4" s="151"/>
      <c r="G4" s="151"/>
      <c r="H4" s="150"/>
      <c r="I4" s="150"/>
      <c r="J4" s="162"/>
      <c r="K4" s="162"/>
      <c r="L4" s="162"/>
      <c r="M4" s="162"/>
      <c r="N4" s="150"/>
      <c r="O4" s="150"/>
    </row>
    <row r="5" spans="1:15">
      <c r="A5" s="152"/>
      <c r="B5" s="152"/>
      <c r="C5" s="147"/>
      <c r="D5" s="147"/>
      <c r="E5" s="147"/>
      <c r="F5" s="152"/>
      <c r="G5" s="152"/>
      <c r="H5" s="147"/>
      <c r="I5" s="147"/>
      <c r="J5" s="152"/>
      <c r="K5" s="152"/>
      <c r="L5" s="152"/>
      <c r="M5" s="147"/>
      <c r="N5" s="147"/>
      <c r="O5" s="147"/>
    </row>
    <row r="6" ht="22.5" spans="1:15">
      <c r="A6" s="147"/>
      <c r="B6" s="152"/>
      <c r="C6" s="147"/>
      <c r="D6" s="147"/>
      <c r="E6" s="147"/>
      <c r="F6" s="153" t="s">
        <v>2</v>
      </c>
      <c r="G6" s="153"/>
      <c r="H6" s="153"/>
      <c r="I6" s="153"/>
      <c r="J6" s="153"/>
      <c r="K6" s="153"/>
      <c r="L6" s="153"/>
      <c r="M6" s="153"/>
      <c r="N6" s="147"/>
      <c r="O6" s="147"/>
    </row>
    <row r="7" ht="22.5" spans="1:15">
      <c r="A7" s="147"/>
      <c r="B7" s="152"/>
      <c r="C7" s="152"/>
      <c r="D7" s="147"/>
      <c r="E7" s="147"/>
      <c r="F7" s="154"/>
      <c r="G7" s="155"/>
      <c r="H7" s="154"/>
      <c r="I7" s="155"/>
      <c r="J7" s="155"/>
      <c r="K7" s="154"/>
      <c r="L7" s="154"/>
      <c r="M7" s="154"/>
      <c r="N7" s="147"/>
      <c r="O7" s="147"/>
    </row>
    <row r="8" ht="22.5" spans="1:15">
      <c r="A8" s="147"/>
      <c r="B8" s="147"/>
      <c r="C8" s="152"/>
      <c r="D8" s="147"/>
      <c r="E8" s="147"/>
      <c r="F8" s="154"/>
      <c r="G8" s="155"/>
      <c r="H8" s="154"/>
      <c r="I8" s="155"/>
      <c r="J8" s="155"/>
      <c r="K8" s="154"/>
      <c r="L8" s="154"/>
      <c r="M8" s="154"/>
      <c r="N8" s="147"/>
      <c r="O8" s="147"/>
    </row>
    <row r="9" ht="22.5" spans="1:15">
      <c r="A9" s="147"/>
      <c r="B9" s="147"/>
      <c r="C9" s="147"/>
      <c r="D9" s="152"/>
      <c r="E9" s="147"/>
      <c r="F9" s="156" t="s">
        <v>3</v>
      </c>
      <c r="G9" s="154"/>
      <c r="H9" s="157">
        <v>45328</v>
      </c>
      <c r="I9" s="154"/>
      <c r="J9" s="155"/>
      <c r="K9" s="155"/>
      <c r="L9" s="155"/>
      <c r="M9" s="154"/>
      <c r="N9" s="147"/>
      <c r="O9" s="147"/>
    </row>
    <row r="10" ht="22.5" spans="1:15">
      <c r="A10" s="147"/>
      <c r="B10" s="147"/>
      <c r="C10" s="147"/>
      <c r="D10" s="147"/>
      <c r="E10" s="147"/>
      <c r="F10" s="154"/>
      <c r="G10" s="154"/>
      <c r="H10" s="154"/>
      <c r="I10" s="154"/>
      <c r="J10" s="155"/>
      <c r="K10" s="155"/>
      <c r="L10" s="155"/>
      <c r="M10" s="155"/>
      <c r="N10" s="147"/>
      <c r="O10" s="147"/>
    </row>
    <row r="11" ht="22.5" spans="1:15">
      <c r="A11" s="147"/>
      <c r="B11" s="147"/>
      <c r="C11" s="147"/>
      <c r="D11" s="147"/>
      <c r="E11" s="147"/>
      <c r="F11" s="154"/>
      <c r="G11" s="154"/>
      <c r="H11" s="154"/>
      <c r="I11" s="155"/>
      <c r="J11" s="155"/>
      <c r="K11" s="155"/>
      <c r="L11" s="155"/>
      <c r="M11" s="154"/>
      <c r="N11" s="147"/>
      <c r="O11" s="147"/>
    </row>
    <row r="12" ht="22.5" spans="1:15">
      <c r="A12" s="147"/>
      <c r="B12" s="147"/>
      <c r="C12" s="147"/>
      <c r="D12" s="147"/>
      <c r="E12" s="147"/>
      <c r="F12" s="154" t="s">
        <v>4</v>
      </c>
      <c r="G12" s="154"/>
      <c r="H12" s="158"/>
      <c r="I12" s="163"/>
      <c r="J12" s="163"/>
      <c r="K12" s="164"/>
      <c r="L12" s="164"/>
      <c r="M12" s="164"/>
      <c r="N12" s="147"/>
      <c r="O12" s="147"/>
    </row>
    <row r="13" spans="1:15">
      <c r="A13" s="147"/>
      <c r="B13" s="147"/>
      <c r="C13" s="147"/>
      <c r="D13" s="147"/>
      <c r="E13" s="147"/>
      <c r="F13" s="147"/>
      <c r="G13" s="147"/>
      <c r="H13" s="147"/>
      <c r="I13" s="152"/>
      <c r="J13" s="152"/>
      <c r="K13" s="152"/>
      <c r="L13" s="147"/>
      <c r="M13" s="147"/>
      <c r="N13" s="147"/>
      <c r="O13" s="147"/>
    </row>
    <row r="14" spans="1:15">
      <c r="A14" s="147"/>
      <c r="B14" s="147"/>
      <c r="C14" s="147"/>
      <c r="D14" s="147"/>
      <c r="E14" s="147"/>
      <c r="F14" s="147"/>
      <c r="G14" s="147"/>
      <c r="H14" s="147"/>
      <c r="I14" s="152"/>
      <c r="J14" s="152"/>
      <c r="K14" s="152"/>
      <c r="L14" s="147"/>
      <c r="M14" s="147"/>
      <c r="N14" s="147"/>
      <c r="O14" s="147"/>
    </row>
    <row r="15" spans="1:15">
      <c r="A15" s="147"/>
      <c r="B15" s="147"/>
      <c r="C15" s="147"/>
      <c r="D15" s="147"/>
      <c r="E15" s="147"/>
      <c r="F15" s="147"/>
      <c r="G15" s="147"/>
      <c r="H15" s="147"/>
      <c r="I15" s="152"/>
      <c r="J15" s="152"/>
      <c r="K15" s="152"/>
      <c r="L15" s="147"/>
      <c r="M15" s="147"/>
      <c r="N15" s="147"/>
      <c r="O15" s="147"/>
    </row>
    <row r="16" spans="1:15">
      <c r="A16" s="147"/>
      <c r="B16" s="147"/>
      <c r="C16" s="147"/>
      <c r="D16" s="147"/>
      <c r="E16" s="147"/>
      <c r="F16" s="147"/>
      <c r="G16" s="147"/>
      <c r="H16" s="147"/>
      <c r="I16" s="152"/>
      <c r="J16" s="147"/>
      <c r="K16" s="152"/>
      <c r="L16" s="147"/>
      <c r="M16" s="147"/>
      <c r="N16" s="147"/>
      <c r="O16" s="147"/>
    </row>
    <row r="17" spans="1:15">
      <c r="A17" s="147"/>
      <c r="B17" s="147"/>
      <c r="C17" s="147"/>
      <c r="D17" s="147"/>
      <c r="E17" s="147"/>
      <c r="F17" s="147"/>
      <c r="G17" s="147"/>
      <c r="H17" s="147"/>
      <c r="I17" s="147"/>
      <c r="J17" s="147"/>
      <c r="K17" s="152"/>
      <c r="L17" s="147"/>
      <c r="M17" s="147"/>
      <c r="N17" s="147"/>
      <c r="O17" s="147"/>
    </row>
    <row r="18" ht="18.75" spans="1:15">
      <c r="A18" s="159" t="s">
        <v>5</v>
      </c>
      <c r="B18" s="159"/>
      <c r="C18" s="159"/>
      <c r="D18" s="159"/>
      <c r="E18" s="160"/>
      <c r="F18" s="159"/>
      <c r="G18" s="159" t="s">
        <v>6</v>
      </c>
      <c r="H18" s="159"/>
      <c r="I18" s="160"/>
      <c r="J18" s="159"/>
      <c r="K18" s="159"/>
      <c r="L18" s="159"/>
      <c r="M18" s="159" t="s">
        <v>7</v>
      </c>
      <c r="N18" s="159"/>
      <c r="O18" s="165" t="s">
        <v>8</v>
      </c>
    </row>
    <row r="19" spans="1:15">
      <c r="A19" s="147"/>
      <c r="B19" s="147"/>
      <c r="C19" s="147"/>
      <c r="D19" s="147"/>
      <c r="E19" s="147"/>
      <c r="F19" s="147"/>
      <c r="G19" s="147"/>
      <c r="H19" s="147"/>
      <c r="I19" s="147"/>
      <c r="J19" s="147"/>
      <c r="K19" s="147"/>
      <c r="L19" s="147"/>
      <c r="M19" s="147"/>
      <c r="N19" s="147"/>
      <c r="O19" s="147"/>
    </row>
    <row r="20" spans="1:15">
      <c r="A20" s="147"/>
      <c r="B20" s="147"/>
      <c r="C20" s="147"/>
      <c r="D20" s="147"/>
      <c r="E20" s="147"/>
      <c r="F20" s="147"/>
      <c r="G20" s="147"/>
      <c r="H20" s="147"/>
      <c r="I20" s="147"/>
      <c r="J20" s="147"/>
      <c r="K20" s="147"/>
      <c r="L20" s="147"/>
      <c r="M20" s="147"/>
      <c r="N20" s="147"/>
      <c r="O20" s="147"/>
    </row>
    <row r="21" ht="22.5" spans="1:15">
      <c r="A21" s="147"/>
      <c r="B21" s="147"/>
      <c r="C21" s="147"/>
      <c r="D21" s="147"/>
      <c r="E21" s="147"/>
      <c r="F21" s="147"/>
      <c r="G21" s="147"/>
      <c r="H21" s="147"/>
      <c r="I21" s="147"/>
      <c r="J21" s="154"/>
      <c r="K21" s="147"/>
      <c r="L21" s="147"/>
      <c r="M21" s="147"/>
      <c r="N21" s="147"/>
      <c r="O21" s="147"/>
    </row>
    <row r="22" spans="1:15">
      <c r="A22" s="147"/>
      <c r="B22" s="147"/>
      <c r="C22" s="147"/>
      <c r="D22" s="147"/>
      <c r="E22" s="147"/>
      <c r="F22" s="147"/>
      <c r="G22" s="147"/>
      <c r="H22" s="147"/>
      <c r="I22" s="147"/>
      <c r="J22" s="147"/>
      <c r="K22" s="147"/>
      <c r="L22" s="147"/>
      <c r="M22" s="147"/>
      <c r="N22" s="147"/>
      <c r="O22" s="147"/>
    </row>
    <row r="23" spans="1:15">
      <c r="A23" s="147"/>
      <c r="B23" s="147"/>
      <c r="C23" s="147"/>
      <c r="D23" s="147"/>
      <c r="E23" s="147"/>
      <c r="F23" s="147"/>
      <c r="G23" s="147"/>
      <c r="H23" s="147"/>
      <c r="I23" s="147"/>
      <c r="J23" s="147"/>
      <c r="K23" s="147"/>
      <c r="L23" s="147"/>
      <c r="M23" s="147"/>
      <c r="N23" s="147"/>
      <c r="O23" s="147"/>
    </row>
    <row r="24" spans="1:15">
      <c r="A24" s="147"/>
      <c r="B24" s="147"/>
      <c r="C24" s="147"/>
      <c r="D24" s="147"/>
      <c r="E24" s="147"/>
      <c r="F24" s="147"/>
      <c r="G24" s="147"/>
      <c r="H24" s="147"/>
      <c r="I24" s="147"/>
      <c r="J24" s="147"/>
      <c r="K24" s="147"/>
      <c r="L24" s="147"/>
      <c r="M24" s="147"/>
      <c r="N24" s="147"/>
      <c r="O24" s="147"/>
    </row>
    <row r="25" spans="1:15">
      <c r="A25" s="147"/>
      <c r="B25" s="147"/>
      <c r="C25" s="147"/>
      <c r="D25" s="147"/>
      <c r="E25" s="147"/>
      <c r="F25" s="147"/>
      <c r="G25" s="147"/>
      <c r="H25" s="147"/>
      <c r="I25" s="147"/>
      <c r="J25" s="147"/>
      <c r="K25" s="147"/>
      <c r="L25" s="147"/>
      <c r="M25" s="147"/>
      <c r="N25" s="147"/>
      <c r="O25" s="147"/>
    </row>
    <row r="26" spans="1:15">
      <c r="A26" s="147"/>
      <c r="B26" s="147"/>
      <c r="C26" s="147"/>
      <c r="D26" s="147"/>
      <c r="E26" s="147"/>
      <c r="F26" s="147"/>
      <c r="G26" s="147"/>
      <c r="H26" s="147"/>
      <c r="I26" s="147"/>
      <c r="J26" s="147"/>
      <c r="K26" s="147"/>
      <c r="L26" s="147"/>
      <c r="M26" s="147"/>
      <c r="N26" s="147"/>
      <c r="O26" s="147"/>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R11" sqref="R11"/>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130</v>
      </c>
    </row>
    <row r="2" s="1" customFormat="1" ht="43.5" customHeight="1" spans="1:14">
      <c r="A2" s="5" t="s">
        <v>131</v>
      </c>
      <c r="B2" s="5"/>
      <c r="C2" s="5"/>
      <c r="D2" s="5"/>
      <c r="E2" s="5"/>
      <c r="F2" s="5"/>
      <c r="G2" s="5"/>
      <c r="H2" s="5"/>
      <c r="I2" s="5"/>
      <c r="J2" s="5"/>
      <c r="K2" s="5"/>
      <c r="L2" s="5"/>
      <c r="M2" s="5"/>
      <c r="N2" s="5"/>
    </row>
    <row r="3" ht="29.25" customHeight="1" spans="1:14">
      <c r="A3" s="6" t="s">
        <v>104</v>
      </c>
      <c r="B3" s="6"/>
      <c r="C3" s="6"/>
      <c r="D3" s="6"/>
      <c r="E3" s="7"/>
      <c r="F3" s="8"/>
      <c r="G3" s="8"/>
      <c r="H3" s="8"/>
      <c r="I3" s="8"/>
      <c r="J3" s="8"/>
      <c r="K3" s="30" t="s">
        <v>105</v>
      </c>
      <c r="L3" s="30"/>
      <c r="M3" s="30"/>
      <c r="N3" s="30"/>
    </row>
    <row r="4" ht="24.75" customHeight="1" spans="1:14">
      <c r="A4" s="9" t="s">
        <v>70</v>
      </c>
      <c r="B4" s="9" t="s">
        <v>127</v>
      </c>
      <c r="C4" s="9" t="s">
        <v>74</v>
      </c>
      <c r="D4" s="10" t="s">
        <v>132</v>
      </c>
      <c r="E4" s="11" t="s">
        <v>110</v>
      </c>
      <c r="F4" s="11" t="s">
        <v>133</v>
      </c>
      <c r="G4" s="11" t="s">
        <v>134</v>
      </c>
      <c r="H4" s="9" t="s">
        <v>113</v>
      </c>
      <c r="I4" s="9"/>
      <c r="J4" s="9"/>
      <c r="K4" s="9"/>
      <c r="L4" s="9"/>
      <c r="M4" s="9"/>
      <c r="N4" s="31" t="s">
        <v>135</v>
      </c>
    </row>
    <row r="5" ht="24.75" customHeight="1" spans="1:14">
      <c r="A5" s="9"/>
      <c r="B5" s="9"/>
      <c r="C5" s="9"/>
      <c r="D5" s="10"/>
      <c r="E5" s="11"/>
      <c r="F5" s="11"/>
      <c r="G5" s="11"/>
      <c r="H5" s="12" t="s">
        <v>115</v>
      </c>
      <c r="I5" s="32" t="s">
        <v>116</v>
      </c>
      <c r="J5" s="33"/>
      <c r="K5" s="34"/>
      <c r="L5" s="12" t="s">
        <v>117</v>
      </c>
      <c r="M5" s="12" t="s">
        <v>136</v>
      </c>
      <c r="N5" s="35"/>
    </row>
    <row r="6" ht="46.5" customHeight="1" spans="1:15">
      <c r="A6" s="9"/>
      <c r="B6" s="9"/>
      <c r="C6" s="9"/>
      <c r="D6" s="10"/>
      <c r="E6" s="11"/>
      <c r="F6" s="11"/>
      <c r="G6" s="11"/>
      <c r="H6" s="13"/>
      <c r="I6" s="9" t="s">
        <v>119</v>
      </c>
      <c r="J6" s="10" t="s">
        <v>120</v>
      </c>
      <c r="K6" s="10" t="s">
        <v>121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2"/>
  <sheetViews>
    <sheetView workbookViewId="0">
      <selection activeCell="F23" sqref="F23"/>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5"/>
      <c r="B1" s="135"/>
      <c r="C1" s="135"/>
      <c r="D1" s="135"/>
      <c r="E1" s="135"/>
      <c r="F1" s="135"/>
      <c r="G1" s="135"/>
      <c r="W1" s="122" t="s">
        <v>9</v>
      </c>
    </row>
    <row r="2" ht="31.5" spans="1:24">
      <c r="A2" s="136" t="s">
        <v>10</v>
      </c>
      <c r="B2" s="136"/>
      <c r="C2" s="136"/>
      <c r="D2" s="136"/>
      <c r="E2" s="136"/>
      <c r="F2" s="136"/>
      <c r="G2" s="136"/>
      <c r="H2" s="136"/>
      <c r="I2" s="136"/>
      <c r="J2" s="136"/>
      <c r="K2" s="136"/>
      <c r="L2" s="136"/>
      <c r="M2" s="136"/>
      <c r="N2" s="136"/>
      <c r="O2" s="136"/>
      <c r="P2" s="136"/>
      <c r="Q2" s="136"/>
      <c r="R2" s="136"/>
      <c r="S2" s="136"/>
      <c r="T2" s="136"/>
      <c r="U2" s="136"/>
      <c r="V2" s="136"/>
      <c r="W2" s="136"/>
      <c r="X2" s="144"/>
    </row>
    <row r="3" spans="1:23">
      <c r="A3" t="s">
        <v>11</v>
      </c>
      <c r="W3" s="145" t="s">
        <v>12</v>
      </c>
    </row>
    <row r="4" customHeight="1" spans="1:23">
      <c r="A4" s="137" t="s">
        <v>13</v>
      </c>
      <c r="B4" s="138" t="s">
        <v>14</v>
      </c>
      <c r="C4" s="137" t="s">
        <v>15</v>
      </c>
      <c r="D4" s="137"/>
      <c r="E4" s="137"/>
      <c r="F4" s="137"/>
      <c r="G4" s="137"/>
      <c r="H4" s="137"/>
      <c r="I4" s="137"/>
      <c r="J4" s="137" t="s">
        <v>16</v>
      </c>
      <c r="K4" s="137"/>
      <c r="L4" s="137"/>
      <c r="M4" s="137"/>
      <c r="N4" s="137"/>
      <c r="O4" s="137"/>
      <c r="P4" s="137"/>
      <c r="Q4" s="137" t="s">
        <v>17</v>
      </c>
      <c r="R4" s="137"/>
      <c r="S4" s="137"/>
      <c r="T4" s="137"/>
      <c r="U4" s="137"/>
      <c r="V4" s="137"/>
      <c r="W4" s="137"/>
    </row>
    <row r="5" s="134" customFormat="1" customHeight="1" spans="1:23">
      <c r="A5" s="137"/>
      <c r="B5" s="138"/>
      <c r="C5" s="137" t="s">
        <v>18</v>
      </c>
      <c r="D5" s="137" t="s">
        <v>19</v>
      </c>
      <c r="E5" s="137"/>
      <c r="F5" s="137"/>
      <c r="G5" s="137" t="s">
        <v>20</v>
      </c>
      <c r="H5" s="137"/>
      <c r="I5" s="137"/>
      <c r="J5" s="137" t="s">
        <v>18</v>
      </c>
      <c r="K5" s="137" t="s">
        <v>19</v>
      </c>
      <c r="L5" s="137"/>
      <c r="M5" s="137"/>
      <c r="N5" s="137" t="s">
        <v>20</v>
      </c>
      <c r="O5" s="137"/>
      <c r="P5" s="137"/>
      <c r="Q5" s="137" t="s">
        <v>18</v>
      </c>
      <c r="R5" s="137" t="s">
        <v>19</v>
      </c>
      <c r="S5" s="137"/>
      <c r="T5" s="137"/>
      <c r="U5" s="137" t="s">
        <v>20</v>
      </c>
      <c r="V5" s="137"/>
      <c r="W5" s="137"/>
    </row>
    <row r="6" s="134" customFormat="1" ht="44.1" customHeight="1" spans="1:23">
      <c r="A6" s="137"/>
      <c r="B6" s="138"/>
      <c r="C6" s="137"/>
      <c r="D6" s="137" t="s">
        <v>21</v>
      </c>
      <c r="E6" s="137" t="s">
        <v>22</v>
      </c>
      <c r="F6" s="137" t="s">
        <v>23</v>
      </c>
      <c r="G6" s="137" t="s">
        <v>21</v>
      </c>
      <c r="H6" s="137" t="s">
        <v>22</v>
      </c>
      <c r="I6" s="137" t="s">
        <v>23</v>
      </c>
      <c r="J6" s="137"/>
      <c r="K6" s="137" t="s">
        <v>21</v>
      </c>
      <c r="L6" s="137" t="s">
        <v>22</v>
      </c>
      <c r="M6" s="137" t="s">
        <v>23</v>
      </c>
      <c r="N6" s="137" t="s">
        <v>21</v>
      </c>
      <c r="O6" s="137" t="s">
        <v>22</v>
      </c>
      <c r="P6" s="137" t="s">
        <v>23</v>
      </c>
      <c r="Q6" s="137"/>
      <c r="R6" s="137" t="s">
        <v>21</v>
      </c>
      <c r="S6" s="137" t="s">
        <v>22</v>
      </c>
      <c r="T6" s="137" t="s">
        <v>23</v>
      </c>
      <c r="U6" s="137" t="s">
        <v>21</v>
      </c>
      <c r="V6" s="137" t="s">
        <v>22</v>
      </c>
      <c r="W6" s="137" t="s">
        <v>23</v>
      </c>
    </row>
    <row r="7" s="134" customFormat="1" ht="15" customHeight="1" spans="1:23">
      <c r="A7" s="130" t="s">
        <v>24</v>
      </c>
      <c r="B7" s="139"/>
      <c r="C7" s="140">
        <f>D7+G7</f>
        <v>2070.84</v>
      </c>
      <c r="D7" s="140">
        <f>E7+F7</f>
        <v>1806.88</v>
      </c>
      <c r="E7" s="140">
        <f>E8+E9+E10+E11+E12+E13+E14+E15</f>
        <v>1806.88</v>
      </c>
      <c r="F7" s="140">
        <v>0</v>
      </c>
      <c r="G7" s="140">
        <f>H7+I7</f>
        <v>263.96</v>
      </c>
      <c r="H7" s="140">
        <f>H8+H9+H10+H11+H12+H13+H14+H15</f>
        <v>263.96</v>
      </c>
      <c r="I7" s="140">
        <v>0</v>
      </c>
      <c r="J7" s="140">
        <f>K7+N7</f>
        <v>2161.184</v>
      </c>
      <c r="K7" s="140">
        <f>L7+M7</f>
        <v>1897.224</v>
      </c>
      <c r="L7" s="140">
        <f>E7*1.05</f>
        <v>1897.224</v>
      </c>
      <c r="M7" s="140">
        <f t="shared" ref="L7:P7" si="0">F7*0.98</f>
        <v>0</v>
      </c>
      <c r="N7" s="140">
        <f>SUM(N8:N15)</f>
        <v>263.96</v>
      </c>
      <c r="O7" s="140">
        <f>O8</f>
        <v>263.96</v>
      </c>
      <c r="P7" s="140">
        <f t="shared" si="0"/>
        <v>0</v>
      </c>
      <c r="Q7" s="140">
        <f>R7+U7</f>
        <v>2256.0452</v>
      </c>
      <c r="R7" s="140">
        <f>S7+T7</f>
        <v>1992.0852</v>
      </c>
      <c r="S7" s="140">
        <f>L7*1.05</f>
        <v>1992.0852</v>
      </c>
      <c r="T7" s="140">
        <f t="shared" ref="S7:W7" si="1">M7*0.98</f>
        <v>0</v>
      </c>
      <c r="U7" s="140">
        <f>SUM(U8:U15)</f>
        <v>263.96</v>
      </c>
      <c r="V7" s="140">
        <f>V8</f>
        <v>263.96</v>
      </c>
      <c r="W7" s="140">
        <f t="shared" si="1"/>
        <v>0</v>
      </c>
    </row>
    <row r="8" s="134" customFormat="1" ht="18" customHeight="1" spans="1:23">
      <c r="A8" s="130" t="s">
        <v>25</v>
      </c>
      <c r="B8" s="141" t="s">
        <v>26</v>
      </c>
      <c r="C8" s="140">
        <f t="shared" ref="C8:C15" si="2">D8+G8</f>
        <v>1716.15</v>
      </c>
      <c r="D8" s="140">
        <f t="shared" ref="D8:D15" si="3">E8+F8</f>
        <v>1452.19</v>
      </c>
      <c r="E8" s="140">
        <v>1452.19</v>
      </c>
      <c r="F8" s="140"/>
      <c r="G8" s="140">
        <f t="shared" ref="G8:G15" si="4">H8+I8</f>
        <v>263.96</v>
      </c>
      <c r="H8" s="140">
        <v>263.96</v>
      </c>
      <c r="I8" s="140"/>
      <c r="J8" s="140">
        <f t="shared" ref="J8:J15" si="5">K8+N8</f>
        <v>1788.7595</v>
      </c>
      <c r="K8" s="140">
        <f t="shared" ref="K8:K15" si="6">L8+M8</f>
        <v>1524.7995</v>
      </c>
      <c r="L8" s="140">
        <f t="shared" ref="L8:L15" si="7">E8*1.05</f>
        <v>1524.7995</v>
      </c>
      <c r="M8" s="140"/>
      <c r="N8" s="140">
        <f>O8+P8</f>
        <v>263.96</v>
      </c>
      <c r="O8" s="140">
        <f>H8</f>
        <v>263.96</v>
      </c>
      <c r="P8" s="140"/>
      <c r="Q8" s="140">
        <f t="shared" ref="Q8:Q15" si="8">R8+U8</f>
        <v>1864.999475</v>
      </c>
      <c r="R8" s="140">
        <f t="shared" ref="R8:R15" si="9">S8+T8</f>
        <v>1601.039475</v>
      </c>
      <c r="S8" s="140">
        <f t="shared" ref="S8:S15" si="10">L8*1.05</f>
        <v>1601.039475</v>
      </c>
      <c r="T8" s="140"/>
      <c r="U8" s="140">
        <f t="shared" ref="U8:U15" si="11">V8+W8</f>
        <v>263.96</v>
      </c>
      <c r="V8" s="140">
        <f>O8</f>
        <v>263.96</v>
      </c>
      <c r="W8" s="140"/>
    </row>
    <row r="9" spans="1:23">
      <c r="A9" s="130"/>
      <c r="B9" s="142" t="s">
        <v>27</v>
      </c>
      <c r="C9" s="140">
        <f t="shared" si="2"/>
        <v>118.75</v>
      </c>
      <c r="D9" s="140">
        <f t="shared" si="3"/>
        <v>118.75</v>
      </c>
      <c r="E9" s="140">
        <v>118.75</v>
      </c>
      <c r="F9" s="140"/>
      <c r="G9" s="140">
        <f t="shared" si="4"/>
        <v>0</v>
      </c>
      <c r="H9" s="140"/>
      <c r="I9" s="140"/>
      <c r="J9" s="140">
        <f t="shared" si="5"/>
        <v>124.6875</v>
      </c>
      <c r="K9" s="140">
        <f t="shared" si="6"/>
        <v>124.6875</v>
      </c>
      <c r="L9" s="140">
        <f t="shared" si="7"/>
        <v>124.6875</v>
      </c>
      <c r="M9" s="140"/>
      <c r="N9" s="140">
        <f>O9+P9</f>
        <v>0</v>
      </c>
      <c r="O9" s="140">
        <f>H9*0.98</f>
        <v>0</v>
      </c>
      <c r="P9" s="140"/>
      <c r="Q9" s="140">
        <f t="shared" si="8"/>
        <v>130.921875</v>
      </c>
      <c r="R9" s="140">
        <f t="shared" si="9"/>
        <v>130.921875</v>
      </c>
      <c r="S9" s="140">
        <f t="shared" si="10"/>
        <v>130.921875</v>
      </c>
      <c r="T9" s="140"/>
      <c r="U9" s="140">
        <f t="shared" si="11"/>
        <v>0</v>
      </c>
      <c r="V9" s="140">
        <f t="shared" ref="V9:V15" si="12">O9*0.98</f>
        <v>0</v>
      </c>
      <c r="W9" s="140"/>
    </row>
    <row r="10" spans="1:23">
      <c r="A10" s="130"/>
      <c r="B10" s="142" t="s">
        <v>28</v>
      </c>
      <c r="C10" s="140">
        <f t="shared" si="2"/>
        <v>59.39</v>
      </c>
      <c r="D10" s="140">
        <f t="shared" si="3"/>
        <v>59.39</v>
      </c>
      <c r="E10" s="140">
        <v>59.39</v>
      </c>
      <c r="F10" s="140"/>
      <c r="G10" s="140">
        <f t="shared" si="4"/>
        <v>0</v>
      </c>
      <c r="H10" s="140"/>
      <c r="I10" s="140"/>
      <c r="J10" s="140">
        <f t="shared" si="5"/>
        <v>62.3595</v>
      </c>
      <c r="K10" s="140">
        <f t="shared" si="6"/>
        <v>62.3595</v>
      </c>
      <c r="L10" s="140">
        <f t="shared" si="7"/>
        <v>62.3595</v>
      </c>
      <c r="M10" s="140"/>
      <c r="N10" s="140">
        <f>O10+P10</f>
        <v>0</v>
      </c>
      <c r="O10" s="140">
        <v>0</v>
      </c>
      <c r="P10" s="140"/>
      <c r="Q10" s="140">
        <f t="shared" si="8"/>
        <v>65.477475</v>
      </c>
      <c r="R10" s="140">
        <f t="shared" si="9"/>
        <v>65.477475</v>
      </c>
      <c r="S10" s="140">
        <f t="shared" si="10"/>
        <v>65.477475</v>
      </c>
      <c r="T10" s="140"/>
      <c r="U10" s="140">
        <f t="shared" si="11"/>
        <v>0</v>
      </c>
      <c r="V10" s="140">
        <f t="shared" si="12"/>
        <v>0</v>
      </c>
      <c r="W10" s="140"/>
    </row>
    <row r="11" spans="1:23">
      <c r="A11" s="131"/>
      <c r="B11" s="142" t="s">
        <v>29</v>
      </c>
      <c r="C11" s="140">
        <f t="shared" si="2"/>
        <v>1.63</v>
      </c>
      <c r="D11" s="140">
        <f t="shared" si="3"/>
        <v>1.63</v>
      </c>
      <c r="E11" s="140">
        <v>1.63</v>
      </c>
      <c r="F11" s="140"/>
      <c r="G11" s="140">
        <f t="shared" si="4"/>
        <v>0</v>
      </c>
      <c r="H11" s="140"/>
      <c r="I11" s="140"/>
      <c r="J11" s="140">
        <f t="shared" si="5"/>
        <v>1.7115</v>
      </c>
      <c r="K11" s="140">
        <f t="shared" si="6"/>
        <v>1.7115</v>
      </c>
      <c r="L11" s="140">
        <f t="shared" si="7"/>
        <v>1.7115</v>
      </c>
      <c r="M11" s="140"/>
      <c r="N11" s="140">
        <f>O11+P11</f>
        <v>0</v>
      </c>
      <c r="O11" s="140">
        <f t="shared" ref="O10:O15" si="13">H11*0.98</f>
        <v>0</v>
      </c>
      <c r="P11" s="140"/>
      <c r="Q11" s="140">
        <f t="shared" si="8"/>
        <v>1.797075</v>
      </c>
      <c r="R11" s="140">
        <f t="shared" si="9"/>
        <v>1.797075</v>
      </c>
      <c r="S11" s="140">
        <f t="shared" si="10"/>
        <v>1.797075</v>
      </c>
      <c r="T11" s="140"/>
      <c r="U11" s="140">
        <f t="shared" si="11"/>
        <v>0</v>
      </c>
      <c r="V11" s="140">
        <f t="shared" si="12"/>
        <v>0</v>
      </c>
      <c r="W11" s="140"/>
    </row>
    <row r="12" spans="1:23">
      <c r="A12" s="131"/>
      <c r="B12" s="142" t="s">
        <v>30</v>
      </c>
      <c r="C12" s="140">
        <f t="shared" si="2"/>
        <v>3.2</v>
      </c>
      <c r="D12" s="140">
        <f t="shared" si="3"/>
        <v>3.2</v>
      </c>
      <c r="E12" s="140">
        <v>3.2</v>
      </c>
      <c r="F12" s="140"/>
      <c r="G12" s="140">
        <f t="shared" si="4"/>
        <v>0</v>
      </c>
      <c r="H12" s="140"/>
      <c r="I12" s="140"/>
      <c r="J12" s="140">
        <f t="shared" si="5"/>
        <v>3.36</v>
      </c>
      <c r="K12" s="140">
        <f t="shared" si="6"/>
        <v>3.36</v>
      </c>
      <c r="L12" s="140">
        <f t="shared" si="7"/>
        <v>3.36</v>
      </c>
      <c r="M12" s="140"/>
      <c r="N12" s="140"/>
      <c r="O12" s="140">
        <f t="shared" si="13"/>
        <v>0</v>
      </c>
      <c r="P12" s="140"/>
      <c r="Q12" s="140">
        <f t="shared" si="8"/>
        <v>3.528</v>
      </c>
      <c r="R12" s="140">
        <f t="shared" si="9"/>
        <v>3.528</v>
      </c>
      <c r="S12" s="140">
        <f t="shared" si="10"/>
        <v>3.528</v>
      </c>
      <c r="T12" s="140"/>
      <c r="U12" s="140">
        <f t="shared" si="11"/>
        <v>0</v>
      </c>
      <c r="V12" s="140">
        <f t="shared" si="12"/>
        <v>0</v>
      </c>
      <c r="W12" s="140"/>
    </row>
    <row r="13" spans="1:23">
      <c r="A13" s="131"/>
      <c r="B13" s="142" t="s">
        <v>31</v>
      </c>
      <c r="C13" s="140">
        <f t="shared" si="2"/>
        <v>52.8</v>
      </c>
      <c r="D13" s="140">
        <f t="shared" si="3"/>
        <v>52.8</v>
      </c>
      <c r="E13" s="140">
        <v>52.8</v>
      </c>
      <c r="F13" s="140"/>
      <c r="G13" s="140">
        <f t="shared" si="4"/>
        <v>0</v>
      </c>
      <c r="H13" s="140"/>
      <c r="I13" s="140"/>
      <c r="J13" s="140">
        <f t="shared" si="5"/>
        <v>55.44</v>
      </c>
      <c r="K13" s="140">
        <f t="shared" si="6"/>
        <v>55.44</v>
      </c>
      <c r="L13" s="140">
        <f t="shared" si="7"/>
        <v>55.44</v>
      </c>
      <c r="M13" s="140"/>
      <c r="N13" s="140">
        <f>O13+P13</f>
        <v>0</v>
      </c>
      <c r="O13" s="140">
        <f t="shared" si="13"/>
        <v>0</v>
      </c>
      <c r="P13" s="140"/>
      <c r="Q13" s="140">
        <f t="shared" si="8"/>
        <v>58.212</v>
      </c>
      <c r="R13" s="140">
        <f t="shared" si="9"/>
        <v>58.212</v>
      </c>
      <c r="S13" s="140">
        <f t="shared" si="10"/>
        <v>58.212</v>
      </c>
      <c r="T13" s="140"/>
      <c r="U13" s="140">
        <f t="shared" si="11"/>
        <v>0</v>
      </c>
      <c r="V13" s="140">
        <f t="shared" si="12"/>
        <v>0</v>
      </c>
      <c r="W13" s="140"/>
    </row>
    <row r="14" spans="1:23">
      <c r="A14" s="131"/>
      <c r="B14" s="142" t="s">
        <v>32</v>
      </c>
      <c r="C14" s="140">
        <f t="shared" si="2"/>
        <v>22.69</v>
      </c>
      <c r="D14" s="140">
        <f t="shared" si="3"/>
        <v>22.69</v>
      </c>
      <c r="E14" s="140">
        <v>22.69</v>
      </c>
      <c r="F14" s="140"/>
      <c r="G14" s="140">
        <f t="shared" si="4"/>
        <v>0</v>
      </c>
      <c r="H14" s="140"/>
      <c r="I14" s="140"/>
      <c r="J14" s="140">
        <f t="shared" si="5"/>
        <v>23.8245</v>
      </c>
      <c r="K14" s="140">
        <f t="shared" si="6"/>
        <v>23.8245</v>
      </c>
      <c r="L14" s="140">
        <f t="shared" si="7"/>
        <v>23.8245</v>
      </c>
      <c r="M14" s="140"/>
      <c r="N14" s="140">
        <f>O14+P14</f>
        <v>0</v>
      </c>
      <c r="O14" s="140">
        <f t="shared" si="13"/>
        <v>0</v>
      </c>
      <c r="P14" s="140"/>
      <c r="Q14" s="140">
        <f t="shared" si="8"/>
        <v>25.015725</v>
      </c>
      <c r="R14" s="140">
        <f t="shared" si="9"/>
        <v>25.015725</v>
      </c>
      <c r="S14" s="140">
        <f t="shared" si="10"/>
        <v>25.015725</v>
      </c>
      <c r="T14" s="140"/>
      <c r="U14" s="140">
        <f t="shared" si="11"/>
        <v>0</v>
      </c>
      <c r="V14" s="140">
        <f t="shared" si="12"/>
        <v>0</v>
      </c>
      <c r="W14" s="140"/>
    </row>
    <row r="15" spans="1:23">
      <c r="A15" s="131"/>
      <c r="B15" s="142" t="s">
        <v>33</v>
      </c>
      <c r="C15" s="140">
        <f t="shared" si="2"/>
        <v>96.23</v>
      </c>
      <c r="D15" s="140">
        <f t="shared" si="3"/>
        <v>96.23</v>
      </c>
      <c r="E15" s="140">
        <v>96.23</v>
      </c>
      <c r="F15" s="140"/>
      <c r="G15" s="140">
        <f t="shared" si="4"/>
        <v>0</v>
      </c>
      <c r="H15" s="140"/>
      <c r="I15" s="140"/>
      <c r="J15" s="140">
        <f t="shared" si="5"/>
        <v>101.0415</v>
      </c>
      <c r="K15" s="140">
        <f t="shared" si="6"/>
        <v>101.0415</v>
      </c>
      <c r="L15" s="140">
        <f t="shared" si="7"/>
        <v>101.0415</v>
      </c>
      <c r="M15" s="140"/>
      <c r="N15" s="140">
        <f>O15+P15</f>
        <v>0</v>
      </c>
      <c r="O15" s="140">
        <f t="shared" si="13"/>
        <v>0</v>
      </c>
      <c r="P15" s="140"/>
      <c r="Q15" s="140">
        <f t="shared" si="8"/>
        <v>106.093575</v>
      </c>
      <c r="R15" s="140">
        <f t="shared" si="9"/>
        <v>106.093575</v>
      </c>
      <c r="S15" s="140">
        <f t="shared" si="10"/>
        <v>106.093575</v>
      </c>
      <c r="T15" s="140"/>
      <c r="U15" s="140">
        <f t="shared" si="11"/>
        <v>0</v>
      </c>
      <c r="V15" s="140">
        <f t="shared" si="12"/>
        <v>0</v>
      </c>
      <c r="W15" s="140"/>
    </row>
    <row r="16" spans="1:23">
      <c r="A16" s="131"/>
      <c r="B16" s="142"/>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31"/>
      <c r="B17" s="142"/>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1"/>
      <c r="B18" s="142"/>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1"/>
      <c r="B19" s="142"/>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2"/>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2"/>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2"/>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2"/>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43"/>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43"/>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30"/>
      <c r="C28" s="130"/>
      <c r="D28" s="130"/>
      <c r="E28" s="130"/>
      <c r="F28" s="130"/>
      <c r="G28" s="130"/>
      <c r="H28" s="130"/>
      <c r="I28" s="130"/>
      <c r="J28" s="130"/>
      <c r="K28" s="130"/>
      <c r="L28" s="130"/>
      <c r="M28" s="130"/>
      <c r="N28" s="130"/>
      <c r="O28" s="130"/>
      <c r="P28" s="130"/>
      <c r="Q28" s="130"/>
      <c r="R28" s="130"/>
      <c r="S28" s="130"/>
      <c r="T28" s="130"/>
      <c r="U28" s="130"/>
      <c r="V28" s="130"/>
      <c r="W28" s="130"/>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row r="32" spans="1:23">
      <c r="A32" s="131"/>
      <c r="B32" s="131"/>
      <c r="C32" s="131"/>
      <c r="D32" s="131"/>
      <c r="E32" s="131"/>
      <c r="F32" s="131"/>
      <c r="G32" s="131"/>
      <c r="H32" s="131"/>
      <c r="I32" s="131"/>
      <c r="J32" s="131"/>
      <c r="K32" s="131"/>
      <c r="L32" s="131"/>
      <c r="M32" s="131"/>
      <c r="N32" s="131"/>
      <c r="O32" s="131"/>
      <c r="P32" s="131"/>
      <c r="Q32" s="131"/>
      <c r="R32" s="131"/>
      <c r="S32" s="131"/>
      <c r="T32" s="131"/>
      <c r="U32" s="131"/>
      <c r="V32" s="131"/>
      <c r="W32"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A2" sqref="A2:G2"/>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0" t="s">
        <v>34</v>
      </c>
    </row>
    <row r="2" ht="25.5" spans="1:7">
      <c r="A2" s="121" t="s">
        <v>35</v>
      </c>
      <c r="B2" s="121"/>
      <c r="C2" s="121"/>
      <c r="D2" s="121"/>
      <c r="E2" s="121"/>
      <c r="F2" s="121"/>
      <c r="G2" s="121"/>
    </row>
    <row r="4" spans="1:7">
      <c r="A4" s="122" t="s">
        <v>11</v>
      </c>
      <c r="B4" s="122"/>
      <c r="G4" t="s">
        <v>12</v>
      </c>
    </row>
    <row r="5" ht="21.95" customHeight="1" spans="1:7">
      <c r="A5" s="123" t="s">
        <v>36</v>
      </c>
      <c r="B5" s="123" t="s">
        <v>37</v>
      </c>
      <c r="C5" s="123" t="s">
        <v>38</v>
      </c>
      <c r="D5" s="124" t="s">
        <v>39</v>
      </c>
      <c r="E5" s="125" t="s">
        <v>40</v>
      </c>
      <c r="F5" s="125"/>
      <c r="G5" s="125"/>
    </row>
    <row r="6" ht="25.5" customHeight="1" spans="1:7">
      <c r="A6" s="126"/>
      <c r="B6" s="126"/>
      <c r="C6" s="126"/>
      <c r="D6" s="126"/>
      <c r="E6" s="127" t="s">
        <v>21</v>
      </c>
      <c r="F6" s="128" t="s">
        <v>22</v>
      </c>
      <c r="G6" s="128" t="s">
        <v>41</v>
      </c>
    </row>
    <row r="7" ht="40.5" customHeight="1" spans="1:7">
      <c r="A7" s="129"/>
      <c r="B7" s="129"/>
      <c r="C7" s="129"/>
      <c r="D7" s="129"/>
      <c r="E7" s="127"/>
      <c r="F7" s="128"/>
      <c r="G7" s="128"/>
    </row>
    <row r="8" ht="21" customHeight="1" spans="1:7">
      <c r="A8" s="130" t="s">
        <v>24</v>
      </c>
      <c r="B8" s="130"/>
      <c r="C8" s="131"/>
      <c r="D8" s="131"/>
      <c r="E8" s="132">
        <f>SUM(E10:E25)</f>
        <v>263.96</v>
      </c>
      <c r="F8" s="132">
        <f>SUM(F10:F25)</f>
        <v>263.96</v>
      </c>
      <c r="G8" s="131"/>
    </row>
    <row r="9" ht="21" customHeight="1" spans="1:7">
      <c r="A9" s="130" t="s">
        <v>25</v>
      </c>
      <c r="B9" s="130"/>
      <c r="C9" s="131"/>
      <c r="D9" s="131"/>
      <c r="E9" s="132"/>
      <c r="F9" s="132"/>
      <c r="G9" s="131"/>
    </row>
    <row r="10" ht="21" customHeight="1" spans="1:7">
      <c r="A10" s="130" t="s">
        <v>42</v>
      </c>
      <c r="B10" s="130" t="s">
        <v>43</v>
      </c>
      <c r="C10" s="131"/>
      <c r="D10" s="130" t="s">
        <v>26</v>
      </c>
      <c r="E10" s="132">
        <f>F10</f>
        <v>5.28</v>
      </c>
      <c r="F10" s="133">
        <v>5.28</v>
      </c>
      <c r="G10" s="131"/>
    </row>
    <row r="11" ht="21" customHeight="1" spans="1:7">
      <c r="A11" s="130" t="s">
        <v>44</v>
      </c>
      <c r="B11" s="130" t="s">
        <v>45</v>
      </c>
      <c r="C11" s="131"/>
      <c r="D11" s="130" t="s">
        <v>26</v>
      </c>
      <c r="E11" s="132">
        <f>F11</f>
        <v>60.48</v>
      </c>
      <c r="F11" s="133">
        <v>60.48</v>
      </c>
      <c r="G11" s="131"/>
    </row>
    <row r="12" ht="21" customHeight="1" spans="1:7">
      <c r="A12" s="130" t="s">
        <v>46</v>
      </c>
      <c r="B12" s="130" t="s">
        <v>47</v>
      </c>
      <c r="C12" s="131"/>
      <c r="D12" s="130" t="s">
        <v>26</v>
      </c>
      <c r="E12" s="132">
        <f>F12</f>
        <v>132.3</v>
      </c>
      <c r="F12" s="133">
        <v>132.3</v>
      </c>
      <c r="G12" s="131"/>
    </row>
    <row r="13" ht="21" customHeight="1" spans="1:7">
      <c r="A13" s="130" t="s">
        <v>48</v>
      </c>
      <c r="B13" s="130" t="s">
        <v>49</v>
      </c>
      <c r="C13" s="131"/>
      <c r="D13" s="130" t="s">
        <v>26</v>
      </c>
      <c r="E13" s="132">
        <f>F13</f>
        <v>65.9</v>
      </c>
      <c r="F13" s="133">
        <v>65.9</v>
      </c>
      <c r="G13" s="131"/>
    </row>
    <row r="14" ht="21" customHeight="1" spans="1:7">
      <c r="A14" s="130" t="s">
        <v>50</v>
      </c>
      <c r="B14" s="130"/>
      <c r="C14" s="131"/>
      <c r="D14" s="130"/>
      <c r="E14" s="132"/>
      <c r="F14" s="133"/>
      <c r="G14" s="131"/>
    </row>
    <row r="15" ht="21" customHeight="1" spans="1:7">
      <c r="A15" s="130" t="s">
        <v>51</v>
      </c>
      <c r="B15" s="130"/>
      <c r="C15" s="131"/>
      <c r="D15" s="130"/>
      <c r="E15" s="132"/>
      <c r="F15" s="133"/>
      <c r="G15" s="131"/>
    </row>
    <row r="16" ht="21" customHeight="1" spans="1:7">
      <c r="A16" s="130" t="s">
        <v>52</v>
      </c>
      <c r="B16" s="130"/>
      <c r="C16" s="131"/>
      <c r="D16" s="130"/>
      <c r="E16" s="132"/>
      <c r="F16" s="133"/>
      <c r="G16" s="131"/>
    </row>
    <row r="17" ht="21" customHeight="1" spans="1:7">
      <c r="A17" s="130" t="s">
        <v>53</v>
      </c>
      <c r="B17" s="130"/>
      <c r="C17" s="131"/>
      <c r="D17" s="130"/>
      <c r="E17" s="132"/>
      <c r="F17" s="133"/>
      <c r="G17" s="131"/>
    </row>
    <row r="18" ht="21" customHeight="1" spans="1:7">
      <c r="A18" s="130" t="s">
        <v>54</v>
      </c>
      <c r="B18" s="130"/>
      <c r="C18" s="131"/>
      <c r="D18" s="130"/>
      <c r="E18" s="132"/>
      <c r="F18" s="133"/>
      <c r="G18" s="131"/>
    </row>
    <row r="19" ht="21" customHeight="1" spans="1:7">
      <c r="A19" s="130" t="s">
        <v>55</v>
      </c>
      <c r="B19" s="130"/>
      <c r="C19" s="131"/>
      <c r="D19" s="130"/>
      <c r="E19" s="132"/>
      <c r="F19" s="133"/>
      <c r="G19" s="131"/>
    </row>
    <row r="20" ht="21" customHeight="1" spans="1:7">
      <c r="A20" s="130" t="s">
        <v>56</v>
      </c>
      <c r="B20" s="130"/>
      <c r="C20" s="131"/>
      <c r="D20" s="130"/>
      <c r="E20" s="132"/>
      <c r="F20" s="133"/>
      <c r="G20" s="131"/>
    </row>
    <row r="21" ht="21" customHeight="1" spans="1:7">
      <c r="A21" s="130" t="s">
        <v>57</v>
      </c>
      <c r="B21" s="130"/>
      <c r="C21" s="131"/>
      <c r="D21" s="130"/>
      <c r="E21" s="132"/>
      <c r="F21" s="133"/>
      <c r="G21" s="131"/>
    </row>
    <row r="22" ht="21" customHeight="1" spans="1:7">
      <c r="A22" s="130" t="s">
        <v>58</v>
      </c>
      <c r="B22" s="130"/>
      <c r="C22" s="131"/>
      <c r="D22" s="130"/>
      <c r="E22" s="132"/>
      <c r="F22" s="133"/>
      <c r="G22" s="131"/>
    </row>
    <row r="23" ht="21" customHeight="1" spans="1:7">
      <c r="A23" s="130" t="s">
        <v>59</v>
      </c>
      <c r="B23" s="130"/>
      <c r="C23" s="131"/>
      <c r="D23" s="130"/>
      <c r="E23" s="132"/>
      <c r="F23" s="133"/>
      <c r="G23" s="131"/>
    </row>
    <row r="24" ht="21" customHeight="1" spans="1:7">
      <c r="A24" s="130" t="s">
        <v>60</v>
      </c>
      <c r="B24" s="130"/>
      <c r="C24" s="131"/>
      <c r="D24" s="130"/>
      <c r="E24" s="132"/>
      <c r="F24" s="133"/>
      <c r="G24" s="131"/>
    </row>
    <row r="25" ht="21" customHeight="1" spans="1:7">
      <c r="A25" s="130" t="s">
        <v>61</v>
      </c>
      <c r="B25" s="130"/>
      <c r="C25" s="131"/>
      <c r="D25" s="130"/>
      <c r="E25" s="132"/>
      <c r="F25" s="133"/>
      <c r="G25"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I13" sqref="I13"/>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62</v>
      </c>
    </row>
    <row r="2" ht="25.5" spans="1:7">
      <c r="A2" s="121" t="s">
        <v>63</v>
      </c>
      <c r="B2" s="121"/>
      <c r="C2" s="121"/>
      <c r="D2" s="121"/>
      <c r="E2" s="121"/>
      <c r="F2" s="121"/>
      <c r="G2" s="121"/>
    </row>
    <row r="4" spans="1:2">
      <c r="A4" s="122" t="s">
        <v>11</v>
      </c>
      <c r="B4" s="122"/>
    </row>
    <row r="5" ht="21.95" customHeight="1" spans="1:7">
      <c r="A5" s="123" t="s">
        <v>36</v>
      </c>
      <c r="B5" s="123" t="s">
        <v>37</v>
      </c>
      <c r="C5" s="123" t="s">
        <v>38</v>
      </c>
      <c r="D5" s="124" t="s">
        <v>39</v>
      </c>
      <c r="E5" s="125" t="s">
        <v>40</v>
      </c>
      <c r="F5" s="125"/>
      <c r="G5" s="125"/>
    </row>
    <row r="6" ht="25.5" customHeight="1" spans="1:7">
      <c r="A6" s="126"/>
      <c r="B6" s="126"/>
      <c r="C6" s="126"/>
      <c r="D6" s="126"/>
      <c r="E6" s="127" t="s">
        <v>21</v>
      </c>
      <c r="F6" s="128" t="s">
        <v>22</v>
      </c>
      <c r="G6" s="128" t="s">
        <v>41</v>
      </c>
    </row>
    <row r="7" ht="40.5" customHeight="1" spans="1:7">
      <c r="A7" s="129"/>
      <c r="B7" s="129"/>
      <c r="C7" s="129"/>
      <c r="D7" s="129"/>
      <c r="E7" s="127"/>
      <c r="F7" s="128"/>
      <c r="G7" s="128"/>
    </row>
    <row r="8" ht="21" customHeight="1" spans="1:7">
      <c r="A8" s="130" t="s">
        <v>24</v>
      </c>
      <c r="B8" s="130"/>
      <c r="C8" s="131"/>
      <c r="D8" s="131"/>
      <c r="E8" s="132">
        <f>SUM(E10:E25)</f>
        <v>263.96</v>
      </c>
      <c r="F8" s="132">
        <f>SUM(F10:F25)</f>
        <v>263.96</v>
      </c>
      <c r="G8" s="131"/>
    </row>
    <row r="9" ht="21" customHeight="1" spans="1:7">
      <c r="A9" s="130" t="s">
        <v>25</v>
      </c>
      <c r="B9" s="130"/>
      <c r="C9" s="131"/>
      <c r="D9" s="131"/>
      <c r="E9" s="132"/>
      <c r="F9" s="132"/>
      <c r="G9" s="131"/>
    </row>
    <row r="10" ht="21" customHeight="1" spans="1:7">
      <c r="A10" s="130" t="s">
        <v>42</v>
      </c>
      <c r="B10" s="130" t="s">
        <v>43</v>
      </c>
      <c r="C10" s="131"/>
      <c r="D10" s="130" t="s">
        <v>26</v>
      </c>
      <c r="E10" s="132">
        <f>F10</f>
        <v>5.28</v>
      </c>
      <c r="F10" s="133">
        <v>5.28</v>
      </c>
      <c r="G10" s="131"/>
    </row>
    <row r="11" ht="21" customHeight="1" spans="1:7">
      <c r="A11" s="130" t="s">
        <v>44</v>
      </c>
      <c r="B11" s="130" t="s">
        <v>45</v>
      </c>
      <c r="C11" s="131"/>
      <c r="D11" s="130" t="s">
        <v>26</v>
      </c>
      <c r="E11" s="132">
        <f>F11</f>
        <v>60.48</v>
      </c>
      <c r="F11" s="133">
        <v>60.48</v>
      </c>
      <c r="G11" s="131"/>
    </row>
    <row r="12" ht="21" customHeight="1" spans="1:7">
      <c r="A12" s="130" t="s">
        <v>46</v>
      </c>
      <c r="B12" s="130" t="s">
        <v>47</v>
      </c>
      <c r="C12" s="131"/>
      <c r="D12" s="130" t="s">
        <v>26</v>
      </c>
      <c r="E12" s="132">
        <f>F12</f>
        <v>132.3</v>
      </c>
      <c r="F12" s="133">
        <v>132.3</v>
      </c>
      <c r="G12" s="131"/>
    </row>
    <row r="13" ht="21" customHeight="1" spans="1:7">
      <c r="A13" s="130" t="s">
        <v>48</v>
      </c>
      <c r="B13" s="130" t="s">
        <v>49</v>
      </c>
      <c r="C13" s="131"/>
      <c r="D13" s="130" t="s">
        <v>26</v>
      </c>
      <c r="E13" s="132">
        <f>F13</f>
        <v>65.9</v>
      </c>
      <c r="F13" s="133">
        <v>65.9</v>
      </c>
      <c r="G13" s="131"/>
    </row>
    <row r="14" ht="21" customHeight="1" spans="1:7">
      <c r="A14" s="130" t="s">
        <v>50</v>
      </c>
      <c r="B14" s="130"/>
      <c r="C14" s="131"/>
      <c r="D14" s="130"/>
      <c r="E14" s="132"/>
      <c r="F14" s="133"/>
      <c r="G14" s="131"/>
    </row>
    <row r="15" ht="21" customHeight="1" spans="1:7">
      <c r="A15" s="130" t="s">
        <v>51</v>
      </c>
      <c r="B15" s="130"/>
      <c r="C15" s="131"/>
      <c r="D15" s="130"/>
      <c r="E15" s="132"/>
      <c r="F15" s="133"/>
      <c r="G15" s="131"/>
    </row>
    <row r="16" ht="21" customHeight="1" spans="1:7">
      <c r="A16" s="130" t="s">
        <v>52</v>
      </c>
      <c r="B16" s="130"/>
      <c r="C16" s="131"/>
      <c r="D16" s="130"/>
      <c r="E16" s="132"/>
      <c r="F16" s="133"/>
      <c r="G16" s="131"/>
    </row>
    <row r="17" ht="21" customHeight="1" spans="1:7">
      <c r="A17" s="130" t="s">
        <v>53</v>
      </c>
      <c r="B17" s="130"/>
      <c r="C17" s="131"/>
      <c r="D17" s="130"/>
      <c r="E17" s="132"/>
      <c r="F17" s="133"/>
      <c r="G17" s="131"/>
    </row>
    <row r="18" ht="21" customHeight="1" spans="1:7">
      <c r="A18" s="130" t="s">
        <v>54</v>
      </c>
      <c r="B18" s="130"/>
      <c r="C18" s="131"/>
      <c r="D18" s="130"/>
      <c r="E18" s="132"/>
      <c r="F18" s="133"/>
      <c r="G18" s="131"/>
    </row>
    <row r="19" ht="21" customHeight="1" spans="1:7">
      <c r="A19" s="130" t="s">
        <v>55</v>
      </c>
      <c r="B19" s="130"/>
      <c r="C19" s="131"/>
      <c r="D19" s="130"/>
      <c r="E19" s="132"/>
      <c r="F19" s="133"/>
      <c r="G19" s="131"/>
    </row>
    <row r="20" ht="21" customHeight="1" spans="1:7">
      <c r="A20" s="130" t="s">
        <v>56</v>
      </c>
      <c r="B20" s="130"/>
      <c r="C20" s="131"/>
      <c r="D20" s="130"/>
      <c r="E20" s="132"/>
      <c r="F20" s="133"/>
      <c r="G20" s="131"/>
    </row>
    <row r="21" ht="21" customHeight="1" spans="1:7">
      <c r="A21" s="130" t="s">
        <v>57</v>
      </c>
      <c r="B21" s="130"/>
      <c r="C21" s="131"/>
      <c r="D21" s="130"/>
      <c r="E21" s="132"/>
      <c r="F21" s="133"/>
      <c r="G21" s="131"/>
    </row>
    <row r="22" ht="21" customHeight="1" spans="1:7">
      <c r="A22" s="130" t="s">
        <v>58</v>
      </c>
      <c r="B22" s="130"/>
      <c r="C22" s="131"/>
      <c r="D22" s="130"/>
      <c r="E22" s="132"/>
      <c r="F22" s="133"/>
      <c r="G22" s="131"/>
    </row>
    <row r="23" ht="21" customHeight="1" spans="1:7">
      <c r="A23" s="130" t="s">
        <v>59</v>
      </c>
      <c r="B23" s="130"/>
      <c r="C23" s="131"/>
      <c r="D23" s="130"/>
      <c r="E23" s="132"/>
      <c r="F23" s="133"/>
      <c r="G23" s="131"/>
    </row>
    <row r="24" ht="21" customHeight="1" spans="1:7">
      <c r="A24" s="130" t="s">
        <v>60</v>
      </c>
      <c r="B24" s="130"/>
      <c r="C24" s="131"/>
      <c r="D24" s="130"/>
      <c r="E24" s="132"/>
      <c r="F24" s="133"/>
      <c r="G24" s="131"/>
    </row>
    <row r="25" ht="21" customHeight="1" spans="1:7">
      <c r="A25" s="130" t="s">
        <v>61</v>
      </c>
      <c r="B25" s="130"/>
      <c r="C25" s="131"/>
      <c r="D25" s="130"/>
      <c r="E25" s="132"/>
      <c r="F25" s="133"/>
      <c r="G25"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I14" sqref="I14"/>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64</v>
      </c>
    </row>
    <row r="2" ht="25.5" spans="1:7">
      <c r="A2" s="121" t="s">
        <v>65</v>
      </c>
      <c r="B2" s="121"/>
      <c r="C2" s="121"/>
      <c r="D2" s="121"/>
      <c r="E2" s="121"/>
      <c r="F2" s="121"/>
      <c r="G2" s="121"/>
    </row>
    <row r="4" spans="1:2">
      <c r="A4" s="122" t="s">
        <v>11</v>
      </c>
      <c r="B4" s="122"/>
    </row>
    <row r="5" ht="21.95" customHeight="1" spans="1:7">
      <c r="A5" s="123" t="s">
        <v>36</v>
      </c>
      <c r="B5" s="123" t="s">
        <v>37</v>
      </c>
      <c r="C5" s="123" t="s">
        <v>38</v>
      </c>
      <c r="D5" s="124" t="s">
        <v>39</v>
      </c>
      <c r="E5" s="125" t="s">
        <v>40</v>
      </c>
      <c r="F5" s="125"/>
      <c r="G5" s="125"/>
    </row>
    <row r="6" ht="25.5" customHeight="1" spans="1:7">
      <c r="A6" s="126"/>
      <c r="B6" s="126"/>
      <c r="C6" s="126"/>
      <c r="D6" s="126"/>
      <c r="E6" s="127" t="s">
        <v>21</v>
      </c>
      <c r="F6" s="128" t="s">
        <v>22</v>
      </c>
      <c r="G6" s="128" t="s">
        <v>41</v>
      </c>
    </row>
    <row r="7" ht="40.5" customHeight="1" spans="1:7">
      <c r="A7" s="129"/>
      <c r="B7" s="129"/>
      <c r="C7" s="129"/>
      <c r="D7" s="129"/>
      <c r="E7" s="127"/>
      <c r="F7" s="128"/>
      <c r="G7" s="128"/>
    </row>
    <row r="8" ht="21" customHeight="1" spans="1:7">
      <c r="A8" s="130" t="s">
        <v>24</v>
      </c>
      <c r="B8" s="130"/>
      <c r="C8" s="131"/>
      <c r="D8" s="131"/>
      <c r="E8" s="132">
        <f>SUM(E10:E25)</f>
        <v>263.96</v>
      </c>
      <c r="F8" s="132">
        <f>SUM(F10:F25)</f>
        <v>263.96</v>
      </c>
      <c r="G8" s="131"/>
    </row>
    <row r="9" ht="21" customHeight="1" spans="1:7">
      <c r="A9" s="130" t="s">
        <v>25</v>
      </c>
      <c r="B9" s="130"/>
      <c r="C9" s="131"/>
      <c r="D9" s="131"/>
      <c r="E9" s="132"/>
      <c r="F9" s="132"/>
      <c r="G9" s="131"/>
    </row>
    <row r="10" ht="21" customHeight="1" spans="1:7">
      <c r="A10" s="130" t="s">
        <v>42</v>
      </c>
      <c r="B10" s="130" t="s">
        <v>43</v>
      </c>
      <c r="C10" s="131"/>
      <c r="D10" s="130" t="s">
        <v>26</v>
      </c>
      <c r="E10" s="132">
        <f>F10</f>
        <v>5.28</v>
      </c>
      <c r="F10" s="133">
        <v>5.28</v>
      </c>
      <c r="G10" s="131"/>
    </row>
    <row r="11" ht="21" customHeight="1" spans="1:7">
      <c r="A11" s="130" t="s">
        <v>44</v>
      </c>
      <c r="B11" s="130" t="s">
        <v>45</v>
      </c>
      <c r="C11" s="131"/>
      <c r="D11" s="130" t="s">
        <v>26</v>
      </c>
      <c r="E11" s="132">
        <f>F11</f>
        <v>60.48</v>
      </c>
      <c r="F11" s="133">
        <v>60.48</v>
      </c>
      <c r="G11" s="131"/>
    </row>
    <row r="12" ht="21" customHeight="1" spans="1:7">
      <c r="A12" s="130" t="s">
        <v>46</v>
      </c>
      <c r="B12" s="130" t="s">
        <v>47</v>
      </c>
      <c r="C12" s="131"/>
      <c r="D12" s="130" t="s">
        <v>26</v>
      </c>
      <c r="E12" s="132">
        <f>F12</f>
        <v>132.3</v>
      </c>
      <c r="F12" s="133">
        <v>132.3</v>
      </c>
      <c r="G12" s="131"/>
    </row>
    <row r="13" ht="21" customHeight="1" spans="1:7">
      <c r="A13" s="130" t="s">
        <v>48</v>
      </c>
      <c r="B13" s="130" t="s">
        <v>49</v>
      </c>
      <c r="C13" s="131"/>
      <c r="D13" s="130" t="s">
        <v>26</v>
      </c>
      <c r="E13" s="132">
        <f>F13</f>
        <v>65.9</v>
      </c>
      <c r="F13" s="133">
        <v>65.9</v>
      </c>
      <c r="G13" s="131"/>
    </row>
    <row r="14" ht="21" customHeight="1" spans="1:7">
      <c r="A14" s="130" t="s">
        <v>50</v>
      </c>
      <c r="B14" s="130"/>
      <c r="C14" s="131"/>
      <c r="D14" s="130"/>
      <c r="E14" s="132"/>
      <c r="F14" s="133"/>
      <c r="G14" s="131"/>
    </row>
    <row r="15" ht="21" customHeight="1" spans="1:7">
      <c r="A15" s="130" t="s">
        <v>51</v>
      </c>
      <c r="B15" s="130"/>
      <c r="C15" s="131"/>
      <c r="D15" s="130"/>
      <c r="E15" s="132"/>
      <c r="F15" s="133"/>
      <c r="G15" s="131"/>
    </row>
    <row r="16" ht="21" customHeight="1" spans="1:7">
      <c r="A16" s="130" t="s">
        <v>52</v>
      </c>
      <c r="B16" s="130"/>
      <c r="C16" s="131"/>
      <c r="D16" s="130"/>
      <c r="E16" s="132"/>
      <c r="F16" s="133"/>
      <c r="G16" s="131"/>
    </row>
    <row r="17" ht="21" customHeight="1" spans="1:7">
      <c r="A17" s="130" t="s">
        <v>53</v>
      </c>
      <c r="B17" s="130"/>
      <c r="C17" s="131"/>
      <c r="D17" s="130"/>
      <c r="E17" s="132"/>
      <c r="F17" s="133"/>
      <c r="G17" s="131"/>
    </row>
    <row r="18" ht="21" customHeight="1" spans="1:7">
      <c r="A18" s="130" t="s">
        <v>54</v>
      </c>
      <c r="B18" s="130"/>
      <c r="C18" s="131"/>
      <c r="D18" s="130"/>
      <c r="E18" s="132"/>
      <c r="F18" s="133"/>
      <c r="G18" s="131"/>
    </row>
    <row r="19" ht="21" customHeight="1" spans="1:7">
      <c r="A19" s="130" t="s">
        <v>55</v>
      </c>
      <c r="B19" s="130"/>
      <c r="C19" s="131"/>
      <c r="D19" s="130"/>
      <c r="E19" s="132"/>
      <c r="F19" s="133"/>
      <c r="G19" s="131"/>
    </row>
    <row r="20" ht="21" customHeight="1" spans="1:7">
      <c r="A20" s="130" t="s">
        <v>56</v>
      </c>
      <c r="B20" s="130"/>
      <c r="C20" s="131"/>
      <c r="D20" s="130"/>
      <c r="E20" s="132"/>
      <c r="F20" s="133"/>
      <c r="G20" s="131"/>
    </row>
    <row r="21" ht="21" customHeight="1" spans="1:7">
      <c r="A21" s="130" t="s">
        <v>57</v>
      </c>
      <c r="B21" s="130"/>
      <c r="C21" s="131"/>
      <c r="D21" s="130"/>
      <c r="E21" s="132"/>
      <c r="F21" s="133"/>
      <c r="G21" s="131"/>
    </row>
    <row r="22" ht="21" customHeight="1" spans="1:7">
      <c r="A22" s="130" t="s">
        <v>58</v>
      </c>
      <c r="B22" s="130"/>
      <c r="C22" s="131"/>
      <c r="D22" s="130"/>
      <c r="E22" s="132"/>
      <c r="F22" s="133"/>
      <c r="G22" s="131"/>
    </row>
    <row r="23" ht="21" customHeight="1" spans="1:7">
      <c r="A23" s="130" t="s">
        <v>59</v>
      </c>
      <c r="B23" s="130"/>
      <c r="C23" s="131"/>
      <c r="D23" s="130"/>
      <c r="E23" s="132"/>
      <c r="F23" s="133"/>
      <c r="G23" s="131"/>
    </row>
    <row r="24" ht="21" customHeight="1" spans="1:7">
      <c r="A24" s="130" t="s">
        <v>60</v>
      </c>
      <c r="B24" s="130"/>
      <c r="C24" s="131"/>
      <c r="D24" s="130"/>
      <c r="E24" s="132"/>
      <c r="F24" s="133"/>
      <c r="G24" s="131"/>
    </row>
    <row r="25" ht="21" customHeight="1" spans="1:7">
      <c r="A25" s="130" t="s">
        <v>61</v>
      </c>
      <c r="B25" s="130"/>
      <c r="C25" s="131"/>
      <c r="D25" s="130"/>
      <c r="E25" s="132"/>
      <c r="F25" s="133"/>
      <c r="G25"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W23" sqref="W23"/>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66</v>
      </c>
      <c r="B1" s="101"/>
      <c r="C1" s="101"/>
      <c r="D1" s="101"/>
      <c r="E1" s="101"/>
      <c r="F1" s="101"/>
    </row>
    <row r="2" ht="28.5" customHeight="1" spans="1:21">
      <c r="A2" s="102" t="s">
        <v>67</v>
      </c>
      <c r="B2" s="102"/>
      <c r="C2" s="102"/>
      <c r="D2" s="102"/>
      <c r="E2" s="102"/>
      <c r="F2" s="102"/>
      <c r="G2" s="102"/>
      <c r="H2" s="102"/>
      <c r="I2" s="102"/>
      <c r="J2" s="102"/>
      <c r="K2" s="102"/>
      <c r="L2" s="102"/>
      <c r="M2" s="102"/>
      <c r="N2" s="102"/>
      <c r="O2" s="102"/>
      <c r="P2" s="102"/>
      <c r="Q2" s="102"/>
      <c r="R2" s="102"/>
      <c r="S2" s="102"/>
      <c r="T2" s="102"/>
      <c r="U2" s="102"/>
    </row>
    <row r="3" ht="21" customHeight="1" spans="20:20">
      <c r="T3" s="4" t="s">
        <v>12</v>
      </c>
    </row>
    <row r="4" s="100" customFormat="1" ht="21.75" customHeight="1" spans="1:21">
      <c r="A4" s="103" t="s">
        <v>68</v>
      </c>
      <c r="B4" s="103" t="s">
        <v>69</v>
      </c>
      <c r="C4" s="103" t="s">
        <v>70</v>
      </c>
      <c r="D4" s="103" t="s">
        <v>71</v>
      </c>
      <c r="E4" s="104" t="s">
        <v>72</v>
      </c>
      <c r="F4" s="104" t="s">
        <v>73</v>
      </c>
      <c r="G4" s="104" t="s">
        <v>74</v>
      </c>
      <c r="H4" s="104"/>
      <c r="I4" s="112" t="s">
        <v>75</v>
      </c>
      <c r="J4" s="113"/>
      <c r="K4" s="113"/>
      <c r="L4" s="113"/>
      <c r="M4" s="113"/>
      <c r="N4" s="113"/>
      <c r="O4" s="114"/>
      <c r="P4" s="114"/>
      <c r="Q4" s="114"/>
      <c r="R4" s="114"/>
      <c r="S4" s="114"/>
      <c r="T4" s="114"/>
      <c r="U4" s="115"/>
    </row>
    <row r="5" s="100" customFormat="1" ht="28.5" customHeight="1" spans="1:21">
      <c r="A5" s="105"/>
      <c r="B5" s="105"/>
      <c r="C5" s="105"/>
      <c r="D5" s="105"/>
      <c r="E5" s="104"/>
      <c r="F5" s="104"/>
      <c r="G5" s="104" t="s">
        <v>19</v>
      </c>
      <c r="H5" s="106" t="s">
        <v>20</v>
      </c>
      <c r="I5" s="104" t="s">
        <v>18</v>
      </c>
      <c r="J5" s="104" t="s">
        <v>76</v>
      </c>
      <c r="K5" s="104" t="s">
        <v>77</v>
      </c>
      <c r="L5" s="104" t="s">
        <v>78</v>
      </c>
      <c r="M5" s="104" t="s">
        <v>79</v>
      </c>
      <c r="N5" s="104" t="s">
        <v>80</v>
      </c>
      <c r="O5" s="115" t="s">
        <v>81</v>
      </c>
      <c r="P5" s="104" t="s">
        <v>82</v>
      </c>
      <c r="Q5" s="104" t="s">
        <v>83</v>
      </c>
      <c r="R5" s="104" t="s">
        <v>84</v>
      </c>
      <c r="S5" s="104" t="s">
        <v>85</v>
      </c>
      <c r="T5" s="104" t="s">
        <v>86</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87</v>
      </c>
      <c r="U6" s="104" t="s">
        <v>88</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89</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90</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A2" sqref="A2:K2"/>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91</v>
      </c>
    </row>
    <row r="2" ht="28.5" customHeight="1" spans="1:11">
      <c r="A2" s="90" t="s">
        <v>92</v>
      </c>
      <c r="B2" s="90"/>
      <c r="C2" s="90"/>
      <c r="D2" s="90"/>
      <c r="E2" s="90"/>
      <c r="F2" s="90"/>
      <c r="G2" s="90"/>
      <c r="H2" s="90"/>
      <c r="I2" s="90"/>
      <c r="J2" s="90"/>
      <c r="K2" s="90"/>
    </row>
    <row r="3" ht="21" customHeight="1" spans="1:10">
      <c r="A3" s="4" t="s">
        <v>93</v>
      </c>
      <c r="J3" s="4" t="s">
        <v>12</v>
      </c>
    </row>
    <row r="4" spans="1:11">
      <c r="A4" s="91" t="s">
        <v>94</v>
      </c>
      <c r="B4" s="91" t="s">
        <v>95</v>
      </c>
      <c r="C4" s="91" t="s">
        <v>96</v>
      </c>
      <c r="D4" s="91" t="s">
        <v>97</v>
      </c>
      <c r="E4" s="91" t="s">
        <v>98</v>
      </c>
      <c r="F4" s="91" t="s">
        <v>99</v>
      </c>
      <c r="G4" s="91" t="s">
        <v>72</v>
      </c>
      <c r="H4" s="91" t="s">
        <v>73</v>
      </c>
      <c r="I4" s="91"/>
      <c r="J4" s="91"/>
      <c r="K4" s="91"/>
    </row>
    <row r="5" ht="28.5" spans="1:11">
      <c r="A5" s="91"/>
      <c r="B5" s="91"/>
      <c r="C5" s="91"/>
      <c r="D5" s="91"/>
      <c r="E5" s="91"/>
      <c r="F5" s="91"/>
      <c r="G5" s="91"/>
      <c r="H5" s="92" t="s">
        <v>18</v>
      </c>
      <c r="I5" s="92" t="s">
        <v>76</v>
      </c>
      <c r="J5" s="99" t="s">
        <v>87</v>
      </c>
      <c r="K5" s="92" t="s">
        <v>100</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18</v>
      </c>
      <c r="C21" s="92"/>
      <c r="D21" s="96"/>
      <c r="E21" s="96"/>
      <c r="F21" s="96"/>
      <c r="G21" s="96"/>
      <c r="H21" s="96"/>
      <c r="I21" s="96"/>
      <c r="J21" s="96"/>
      <c r="K21" s="96"/>
    </row>
    <row r="22" ht="39.75" customHeight="1" spans="1:11">
      <c r="A22" s="98" t="s">
        <v>101</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M7" sqref="M7:M8"/>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102</v>
      </c>
    </row>
    <row r="2" s="42" customFormat="1" ht="45.75" customHeight="1" spans="1:14">
      <c r="A2" s="44" t="s">
        <v>103</v>
      </c>
      <c r="B2" s="44"/>
      <c r="C2" s="44"/>
      <c r="D2" s="44"/>
      <c r="E2" s="44"/>
      <c r="F2" s="44"/>
      <c r="G2" s="44"/>
      <c r="H2" s="44"/>
      <c r="I2" s="44"/>
      <c r="J2" s="44"/>
      <c r="K2" s="44"/>
      <c r="L2" s="44"/>
      <c r="M2" s="44"/>
      <c r="N2" s="44"/>
    </row>
    <row r="3" s="76" customFormat="1" ht="28.5" customHeight="1" spans="1:14">
      <c r="A3" s="78" t="s">
        <v>104</v>
      </c>
      <c r="B3" s="46"/>
      <c r="C3" s="46"/>
      <c r="D3" s="46"/>
      <c r="E3" s="79"/>
      <c r="F3" s="46"/>
      <c r="G3" s="46"/>
      <c r="H3" s="46"/>
      <c r="I3" s="46"/>
      <c r="J3" s="46"/>
      <c r="K3" s="46"/>
      <c r="L3" s="65" t="s">
        <v>105</v>
      </c>
      <c r="M3" s="65"/>
      <c r="N3" s="65"/>
    </row>
    <row r="4" ht="29" customHeight="1" spans="1:14">
      <c r="A4" s="9" t="s">
        <v>106</v>
      </c>
      <c r="B4" s="9" t="s">
        <v>107</v>
      </c>
      <c r="C4" s="9" t="s">
        <v>108</v>
      </c>
      <c r="D4" s="10" t="s">
        <v>109</v>
      </c>
      <c r="E4" s="80" t="s">
        <v>110</v>
      </c>
      <c r="F4" s="11" t="s">
        <v>111</v>
      </c>
      <c r="G4" s="11" t="s">
        <v>112</v>
      </c>
      <c r="H4" s="81" t="s">
        <v>113</v>
      </c>
      <c r="I4" s="81"/>
      <c r="J4" s="81"/>
      <c r="K4" s="81"/>
      <c r="L4" s="81"/>
      <c r="M4" s="81"/>
      <c r="N4" s="87" t="s">
        <v>114</v>
      </c>
    </row>
    <row r="5" ht="27" customHeight="1" spans="1:14">
      <c r="A5" s="9"/>
      <c r="B5" s="9"/>
      <c r="C5" s="9"/>
      <c r="D5" s="10"/>
      <c r="E5" s="80"/>
      <c r="F5" s="11"/>
      <c r="G5" s="11"/>
      <c r="H5" s="12" t="s">
        <v>115</v>
      </c>
      <c r="I5" s="50" t="s">
        <v>116</v>
      </c>
      <c r="J5" s="66"/>
      <c r="K5" s="67"/>
      <c r="L5" s="12" t="s">
        <v>117</v>
      </c>
      <c r="M5" s="47" t="s">
        <v>118</v>
      </c>
      <c r="N5" s="87"/>
    </row>
    <row r="6" ht="52.5" customHeight="1" spans="1:14">
      <c r="A6" s="9"/>
      <c r="B6" s="9"/>
      <c r="C6" s="9"/>
      <c r="D6" s="10"/>
      <c r="E6" s="80"/>
      <c r="F6" s="11"/>
      <c r="G6" s="11"/>
      <c r="H6" s="13"/>
      <c r="I6" s="9" t="s">
        <v>119</v>
      </c>
      <c r="J6" s="9" t="s">
        <v>120</v>
      </c>
      <c r="K6" s="9" t="s">
        <v>121</v>
      </c>
      <c r="L6" s="13"/>
      <c r="M6" s="55"/>
      <c r="N6" s="87"/>
    </row>
    <row r="7" ht="52.5" customHeight="1" spans="1:14">
      <c r="A7" s="9" t="s">
        <v>25</v>
      </c>
      <c r="B7" s="9" t="s">
        <v>122</v>
      </c>
      <c r="C7" s="82"/>
      <c r="D7" s="10" t="s">
        <v>80</v>
      </c>
      <c r="E7" s="80"/>
      <c r="F7" s="11"/>
      <c r="G7" s="11"/>
      <c r="H7" s="13">
        <v>132.3</v>
      </c>
      <c r="I7" s="9"/>
      <c r="J7" s="9"/>
      <c r="K7" s="9"/>
      <c r="L7" s="13"/>
      <c r="M7" s="55">
        <v>132.3</v>
      </c>
      <c r="N7" s="87"/>
    </row>
    <row r="8" ht="52.5" customHeight="1" spans="1:14">
      <c r="A8" s="9" t="s">
        <v>25</v>
      </c>
      <c r="B8" s="9" t="s">
        <v>122</v>
      </c>
      <c r="C8" s="9"/>
      <c r="D8" s="10" t="s">
        <v>123</v>
      </c>
      <c r="E8" s="80"/>
      <c r="F8" s="11"/>
      <c r="G8" s="11"/>
      <c r="H8" s="13">
        <v>65.9</v>
      </c>
      <c r="I8" s="9"/>
      <c r="J8" s="9"/>
      <c r="K8" s="9"/>
      <c r="L8" s="13"/>
      <c r="M8" s="55">
        <v>65.9</v>
      </c>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124</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R18" sqref="R1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125</v>
      </c>
    </row>
    <row r="2" s="42" customFormat="1" ht="45" customHeight="1" spans="1:14">
      <c r="A2" s="44" t="s">
        <v>126</v>
      </c>
      <c r="B2" s="44"/>
      <c r="C2" s="44"/>
      <c r="D2" s="44"/>
      <c r="E2" s="44"/>
      <c r="F2" s="44"/>
      <c r="G2" s="44"/>
      <c r="H2" s="44"/>
      <c r="I2" s="44"/>
      <c r="J2" s="44"/>
      <c r="K2" s="44"/>
      <c r="L2" s="44"/>
      <c r="M2" s="44"/>
      <c r="N2" s="44"/>
    </row>
    <row r="3" ht="30.75" customHeight="1" spans="1:14">
      <c r="A3" s="45" t="s">
        <v>104</v>
      </c>
      <c r="B3" s="45"/>
      <c r="C3" s="45"/>
      <c r="D3" s="45"/>
      <c r="F3" s="46"/>
      <c r="G3" s="46"/>
      <c r="H3" s="46"/>
      <c r="I3" s="46"/>
      <c r="J3" s="46"/>
      <c r="K3" s="65" t="s">
        <v>105</v>
      </c>
      <c r="L3" s="65"/>
      <c r="M3" s="65"/>
      <c r="N3" s="65"/>
    </row>
    <row r="4" ht="27.75" customHeight="1" spans="1:15">
      <c r="A4" s="12" t="s">
        <v>70</v>
      </c>
      <c r="B4" s="12" t="s">
        <v>127</v>
      </c>
      <c r="C4" s="12" t="s">
        <v>108</v>
      </c>
      <c r="D4" s="47" t="s">
        <v>109</v>
      </c>
      <c r="E4" s="48" t="s">
        <v>110</v>
      </c>
      <c r="F4" s="49" t="s">
        <v>111</v>
      </c>
      <c r="G4" s="11" t="s">
        <v>112</v>
      </c>
      <c r="H4" s="50" t="s">
        <v>128</v>
      </c>
      <c r="I4" s="66"/>
      <c r="J4" s="66"/>
      <c r="K4" s="66"/>
      <c r="L4" s="66"/>
      <c r="M4" s="67"/>
      <c r="N4" s="68" t="s">
        <v>114</v>
      </c>
      <c r="O4" s="69"/>
    </row>
    <row r="5" ht="27.75" customHeight="1" spans="1:15">
      <c r="A5" s="51"/>
      <c r="B5" s="51"/>
      <c r="C5" s="51"/>
      <c r="D5" s="52"/>
      <c r="E5" s="53"/>
      <c r="F5" s="54"/>
      <c r="G5" s="48"/>
      <c r="H5" s="12" t="s">
        <v>115</v>
      </c>
      <c r="I5" s="50" t="s">
        <v>116</v>
      </c>
      <c r="J5" s="66"/>
      <c r="K5" s="66"/>
      <c r="L5" s="70" t="s">
        <v>117</v>
      </c>
      <c r="M5" s="48" t="s">
        <v>129</v>
      </c>
      <c r="N5" s="71"/>
      <c r="O5" s="69"/>
    </row>
    <row r="6" ht="48.75" customHeight="1" spans="1:14">
      <c r="A6" s="13"/>
      <c r="B6" s="13"/>
      <c r="C6" s="13"/>
      <c r="D6" s="55"/>
      <c r="E6" s="56"/>
      <c r="F6" s="54"/>
      <c r="G6" s="48"/>
      <c r="H6" s="13"/>
      <c r="I6" s="9" t="s">
        <v>119</v>
      </c>
      <c r="J6" s="10" t="s">
        <v>120</v>
      </c>
      <c r="K6" s="72" t="s">
        <v>121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饶丽云</cp:lastModifiedBy>
  <dcterms:created xsi:type="dcterms:W3CDTF">2015-07-21T11:28:00Z</dcterms:created>
  <cp:lastPrinted>2020-09-25T02:29:00Z</cp:lastPrinted>
  <dcterms:modified xsi:type="dcterms:W3CDTF">2024-02-08T03:37:11Z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